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80" windowHeight="5715" activeTab="0"/>
  </bookViews>
  <sheets>
    <sheet name="31-03-2009 -with div" sheetId="1" r:id="rId1"/>
  </sheets>
  <definedNames>
    <definedName name="_xlnm.Print_Area" localSheetId="0">'31-03-2009 -with div'!$A$1:$J$86</definedName>
  </definedNames>
  <calcPr fullCalcOnLoad="1"/>
</workbook>
</file>

<file path=xl/sharedStrings.xml><?xml version="1.0" encoding="utf-8"?>
<sst xmlns="http://schemas.openxmlformats.org/spreadsheetml/2006/main" count="90" uniqueCount="75">
  <si>
    <t>PREMIER EXPLOSIVES LIMITED</t>
  </si>
  <si>
    <t>202 &amp; 203, II FLOOR, MINERVA COMPLEX,</t>
  </si>
  <si>
    <t>S.D. ROAD, SECUNDERABAD - 500 003</t>
  </si>
  <si>
    <t>AUDITED FINANCIAL RESULTS  FOR THE YEAR ENDED 31ST MARCH 2009</t>
  </si>
  <si>
    <t>(Rs in lakhs)</t>
  </si>
  <si>
    <t xml:space="preserve">Sl. </t>
  </si>
  <si>
    <t>Particulars</t>
  </si>
  <si>
    <t>Quarter ended</t>
  </si>
  <si>
    <t>Year ended</t>
  </si>
  <si>
    <t>31.03.2009</t>
  </si>
  <si>
    <t>31.03.2008</t>
  </si>
  <si>
    <t>(Unaudited)</t>
  </si>
  <si>
    <t>(audited)</t>
  </si>
  <si>
    <t>Gross Sales/Income from operations</t>
  </si>
  <si>
    <t>Less: Excise duty</t>
  </si>
  <si>
    <t>Net Sales/Income from operations</t>
  </si>
  <si>
    <t>Other Operating Income</t>
  </si>
  <si>
    <t>Total</t>
  </si>
  <si>
    <t>Expenditure</t>
  </si>
  <si>
    <t>b)  Consumption of raw materials</t>
  </si>
  <si>
    <t>c)  Manufacturing expenses</t>
  </si>
  <si>
    <t>d)  Purchase of traded goods</t>
  </si>
  <si>
    <t>e)  Employees cost</t>
  </si>
  <si>
    <t>f)   Depreciation</t>
  </si>
  <si>
    <t>g)  Other expenditure</t>
  </si>
  <si>
    <t xml:space="preserve">h)  Total </t>
  </si>
  <si>
    <t>Profit from operations before other income, interest and Exceptional item (1-2)</t>
  </si>
  <si>
    <t>Other income</t>
  </si>
  <si>
    <t>Profit before interest and Exceptional item (3+4)</t>
  </si>
  <si>
    <t>Interest</t>
  </si>
  <si>
    <t>Profit after interest but before Exceptional item (5-6)</t>
  </si>
  <si>
    <t>Exceptional item</t>
  </si>
  <si>
    <t>Add: Profit on sale of Mushroom division</t>
  </si>
  <si>
    <t>Less:Write offs / provisions relating to Joint Ventures</t>
  </si>
  <si>
    <t>Profit after Exceptional item and before tax (7+8)</t>
  </si>
  <si>
    <t>Net profit from ordinary activities after tax                              (9-10)</t>
  </si>
  <si>
    <t>Extraordinary items (net of tax expenses)</t>
  </si>
  <si>
    <t>Net profit for the period (11-12)</t>
  </si>
  <si>
    <t xml:space="preserve">Paid-up equity share capital </t>
  </si>
  <si>
    <t>(Face  value of share Rs. 10/-)</t>
  </si>
  <si>
    <t>Reserves excluding revaluation reserves as per Balance Sheet of previous accounting year</t>
  </si>
  <si>
    <t xml:space="preserve"> -</t>
  </si>
  <si>
    <t xml:space="preserve">Earning per share - </t>
  </si>
  <si>
    <t>Basic and diluted EPS before and after extra-ordinary item</t>
  </si>
  <si>
    <t>Public shareholding</t>
  </si>
  <si>
    <t>-    Number of shares</t>
  </si>
  <si>
    <t>-    Percentage of shareholding</t>
  </si>
  <si>
    <t>Promoters and promoter group shareholding</t>
  </si>
  <si>
    <t xml:space="preserve">a) Pledged / Encumbered </t>
  </si>
  <si>
    <t xml:space="preserve">   - Number of shares</t>
  </si>
  <si>
    <t xml:space="preserve">  -  Percentage of shares  (as a % of the total</t>
  </si>
  <si>
    <t xml:space="preserve">  -  Percentage of shares  ( as a % of the total   </t>
  </si>
  <si>
    <t xml:space="preserve">     total share capital of the company) </t>
  </si>
  <si>
    <t xml:space="preserve">b) Non Encumbered </t>
  </si>
  <si>
    <t>Notes :</t>
  </si>
  <si>
    <t xml:space="preserve">1.  Company's business consists of single reportable segment viz., manufacture of explosives.
   </t>
  </si>
  <si>
    <t>2. The above results reviewed by the Audit Committee have been considered, approved and taken on record by the Board of Directors at their meeting held on 29th June, 2009.</t>
  </si>
  <si>
    <t>4. The Register of Members &amp; Share Transfer books of the Company will be closed from 19.09.2009 to 30.09.2009 (both days inclusive) for the purpose of Annual General Meeting and payment of dividend.</t>
  </si>
  <si>
    <t xml:space="preserve">6. The number of investor's complaints for the quarter ended 31st March 2009:  beginning - nil, received - 1, disposed off-1 and pending- nil. </t>
  </si>
  <si>
    <t xml:space="preserve">    </t>
  </si>
  <si>
    <t xml:space="preserve">7. Previous quarter's / periods figures have been regrouped and rearranged wherever necessary.  
    </t>
  </si>
  <si>
    <t>Place  : Secunderabad</t>
  </si>
  <si>
    <t>Date   : 29.06.2009</t>
  </si>
  <si>
    <t>A. N. GUPTA</t>
  </si>
  <si>
    <t>Chairman &amp; Managing Director</t>
  </si>
  <si>
    <t xml:space="preserve">  -  Percentage of shares  (as a % of the total   </t>
  </si>
  <si>
    <t>a)  (Increase)/Decrease in stock-in-trade and work in progress</t>
  </si>
  <si>
    <t xml:space="preserve">                        -  Fringe benefit tax</t>
  </si>
  <si>
    <t>Provision for - Current tax</t>
  </si>
  <si>
    <t xml:space="preserve">                        -  Deferred tax</t>
  </si>
  <si>
    <t xml:space="preserve">                        -  I.T. adjustments</t>
  </si>
  <si>
    <t xml:space="preserve">     shareholding of promoter and 
     promoter group) </t>
  </si>
  <si>
    <t>3. The Board of Directors has recommended a dividend at Rs 1.50 per share for the year 2008-09.</t>
  </si>
  <si>
    <t>For PREMIER EXPLOSIVES LIMITED</t>
  </si>
  <si>
    <t>5. (a) Statutory Auditors were unable to express an opinion in their Audit Report for the year ended 31.03.2009 about the 
         recoverability of advances from Joint Ventures at Georgia and Turkey amounting to Rs 700.34 lakhs. Company is 
         making necessary  efforts to receive the amounts.  
    (b) With respect to qualification in statutory audit report regarding non disclosure of Company's share of assets, 
         liabilities, income and expenses in the Joint Ventures, the audited / unaudited accounts of both Joint Ventures are 
         not available despite the best efforts made by the Company.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</si>
</sst>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s>
  <fonts count="38">
    <font>
      <sz val="10"/>
      <name val="Arial"/>
      <family val="0"/>
    </font>
    <font>
      <sz val="11"/>
      <color indexed="8"/>
      <name val="Calibri"/>
      <family val="2"/>
    </font>
    <font>
      <b/>
      <sz val="13"/>
      <name val="Arial"/>
      <family val="2"/>
    </font>
    <font>
      <b/>
      <sz val="9"/>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1" fillId="32" borderId="7" applyNumberFormat="0" applyFont="0" applyAlignment="0" applyProtection="0"/>
    <xf numFmtId="0" fontId="34" fillId="27" borderId="8" applyNumberFormat="0" applyAlignment="0" applyProtection="0"/>
    <xf numFmtId="9" fontId="2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9">
    <xf numFmtId="0" fontId="0" fillId="0" borderId="0" xfId="0" applyAlignment="1">
      <alignment/>
    </xf>
    <xf numFmtId="0" fontId="4" fillId="0" borderId="0" xfId="0" applyFont="1"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0" fillId="0" borderId="13" xfId="0" applyBorder="1" applyAlignment="1">
      <alignment vertical="top" wrapText="1"/>
    </xf>
    <xf numFmtId="2" fontId="0" fillId="0" borderId="14" xfId="0" applyNumberFormat="1" applyBorder="1" applyAlignment="1">
      <alignment vertical="top" wrapText="1"/>
    </xf>
    <xf numFmtId="2" fontId="0" fillId="0" borderId="13" xfId="0" applyNumberFormat="1" applyBorder="1" applyAlignment="1">
      <alignment vertical="top" wrapText="1"/>
    </xf>
    <xf numFmtId="2" fontId="0" fillId="0" borderId="0" xfId="0" applyNumberFormat="1" applyBorder="1" applyAlignment="1">
      <alignment vertical="top" wrapText="1"/>
    </xf>
    <xf numFmtId="164" fontId="0" fillId="0" borderId="13" xfId="0" applyNumberFormat="1" applyBorder="1" applyAlignment="1">
      <alignment vertical="top" wrapText="1"/>
    </xf>
    <xf numFmtId="2" fontId="0" fillId="0" borderId="14" xfId="0" applyNumberFormat="1" applyBorder="1" applyAlignment="1">
      <alignment/>
    </xf>
    <xf numFmtId="2" fontId="0" fillId="0" borderId="13" xfId="0" applyNumberFormat="1" applyBorder="1" applyAlignment="1">
      <alignment/>
    </xf>
    <xf numFmtId="2" fontId="0" fillId="0" borderId="15" xfId="0" applyNumberFormat="1" applyBorder="1" applyAlignment="1">
      <alignment vertical="top" wrapText="1"/>
    </xf>
    <xf numFmtId="0" fontId="0" fillId="0" borderId="0" xfId="0" applyBorder="1" applyAlignment="1">
      <alignment/>
    </xf>
    <xf numFmtId="0" fontId="0" fillId="0" borderId="0" xfId="0" applyFont="1" applyAlignment="1">
      <alignment/>
    </xf>
    <xf numFmtId="0" fontId="0" fillId="0" borderId="16" xfId="0" applyFont="1" applyBorder="1" applyAlignment="1">
      <alignment/>
    </xf>
    <xf numFmtId="0" fontId="4" fillId="0" borderId="13" xfId="0" applyFont="1" applyBorder="1" applyAlignment="1">
      <alignment horizontal="center"/>
    </xf>
    <xf numFmtId="0" fontId="4" fillId="0" borderId="15" xfId="0" applyFont="1" applyBorder="1" applyAlignment="1">
      <alignment horizontal="center"/>
    </xf>
    <xf numFmtId="0" fontId="0" fillId="0" borderId="0" xfId="0" applyFont="1" applyAlignment="1">
      <alignment vertical="top"/>
    </xf>
    <xf numFmtId="0" fontId="0" fillId="0" borderId="13" xfId="0" applyFont="1" applyBorder="1" applyAlignment="1">
      <alignment horizontal="center" vertical="top" wrapText="1"/>
    </xf>
    <xf numFmtId="0" fontId="0" fillId="0" borderId="13" xfId="0" applyFont="1" applyBorder="1" applyAlignment="1">
      <alignment vertical="top" wrapText="1"/>
    </xf>
    <xf numFmtId="0" fontId="0" fillId="0" borderId="16" xfId="0" applyFont="1" applyBorder="1" applyAlignment="1">
      <alignment horizontal="center" vertical="top" wrapText="1"/>
    </xf>
    <xf numFmtId="2" fontId="0" fillId="0" borderId="14" xfId="0" applyNumberFormat="1" applyFont="1" applyBorder="1" applyAlignment="1">
      <alignment horizontal="right" vertical="top" wrapText="1"/>
    </xf>
    <xf numFmtId="0" fontId="0" fillId="0" borderId="14" xfId="0" applyFont="1" applyBorder="1" applyAlignment="1">
      <alignment horizontal="right" vertical="top" wrapText="1"/>
    </xf>
    <xf numFmtId="0" fontId="0" fillId="0" borderId="0" xfId="0" applyFont="1" applyBorder="1" applyAlignment="1">
      <alignment horizontal="center" vertical="top" wrapText="1"/>
    </xf>
    <xf numFmtId="0" fontId="0" fillId="0" borderId="13" xfId="0" applyFont="1" applyBorder="1" applyAlignment="1">
      <alignment horizontal="left" vertical="top" wrapText="1"/>
    </xf>
    <xf numFmtId="0" fontId="0" fillId="0" borderId="17" xfId="0" applyFont="1" applyBorder="1" applyAlignment="1">
      <alignment horizontal="right" vertical="top" wrapText="1"/>
    </xf>
    <xf numFmtId="0" fontId="0" fillId="0" borderId="16" xfId="0" applyFont="1" applyBorder="1" applyAlignment="1">
      <alignment vertical="top" wrapText="1"/>
    </xf>
    <xf numFmtId="2" fontId="0" fillId="0" borderId="14" xfId="0" applyNumberFormat="1" applyFont="1" applyBorder="1" applyAlignment="1">
      <alignment vertical="top" wrapText="1"/>
    </xf>
    <xf numFmtId="2" fontId="0" fillId="0" borderId="16" xfId="0" applyNumberFormat="1" applyFont="1" applyBorder="1" applyAlignment="1">
      <alignment vertical="top" wrapText="1"/>
    </xf>
    <xf numFmtId="2" fontId="0" fillId="0" borderId="17" xfId="0" applyNumberFormat="1" applyFont="1" applyBorder="1" applyAlignment="1">
      <alignment vertical="top" wrapText="1"/>
    </xf>
    <xf numFmtId="2" fontId="0" fillId="0" borderId="18" xfId="0" applyNumberFormat="1" applyFont="1" applyBorder="1" applyAlignment="1">
      <alignment vertical="top" wrapText="1"/>
    </xf>
    <xf numFmtId="0" fontId="0" fillId="0" borderId="14" xfId="0" applyFont="1" applyBorder="1" applyAlignment="1">
      <alignment vertical="top" wrapText="1"/>
    </xf>
    <xf numFmtId="164" fontId="0" fillId="0" borderId="14" xfId="0" applyNumberFormat="1" applyFont="1" applyBorder="1" applyAlignment="1">
      <alignment vertical="top" wrapText="1"/>
    </xf>
    <xf numFmtId="164" fontId="0" fillId="0" borderId="0" xfId="0" applyNumberFormat="1" applyFont="1" applyBorder="1" applyAlignment="1">
      <alignment vertical="top" wrapText="1"/>
    </xf>
    <xf numFmtId="43" fontId="0" fillId="0" borderId="14" xfId="42" applyFont="1" applyBorder="1" applyAlignment="1">
      <alignment horizontal="right" vertical="top" wrapText="1"/>
    </xf>
    <xf numFmtId="0" fontId="0" fillId="0" borderId="15" xfId="0" applyFont="1" applyBorder="1" applyAlignment="1">
      <alignment vertical="top" wrapText="1"/>
    </xf>
    <xf numFmtId="0" fontId="0" fillId="0" borderId="19" xfId="0" applyFont="1" applyBorder="1" applyAlignment="1">
      <alignment vertical="top" wrapText="1"/>
    </xf>
    <xf numFmtId="2" fontId="0" fillId="0" borderId="19" xfId="0" applyNumberFormat="1" applyFont="1" applyBorder="1" applyAlignment="1">
      <alignment vertical="top" wrapText="1"/>
    </xf>
    <xf numFmtId="2" fontId="0" fillId="0" borderId="16" xfId="0" applyNumberFormat="1" applyFont="1" applyBorder="1" applyAlignment="1">
      <alignment horizontal="center" vertical="top" wrapText="1"/>
    </xf>
    <xf numFmtId="0" fontId="0" fillId="0" borderId="14" xfId="0" applyFont="1" applyBorder="1" applyAlignment="1">
      <alignment horizontal="center" vertical="top" wrapText="1"/>
    </xf>
    <xf numFmtId="43" fontId="0" fillId="0" borderId="14" xfId="42" applyFont="1" applyBorder="1" applyAlignment="1">
      <alignment horizontal="center" vertical="top" wrapText="1"/>
    </xf>
    <xf numFmtId="164" fontId="0" fillId="0" borderId="16" xfId="0" applyNumberFormat="1" applyFont="1" applyBorder="1" applyAlignment="1">
      <alignment vertical="top" wrapText="1"/>
    </xf>
    <xf numFmtId="0" fontId="0" fillId="0" borderId="11" xfId="0" applyFont="1" applyBorder="1" applyAlignment="1">
      <alignment vertical="top" wrapText="1"/>
    </xf>
    <xf numFmtId="0" fontId="0" fillId="0" borderId="13" xfId="0" applyFont="1" applyBorder="1" applyAlignment="1" quotePrefix="1">
      <alignment vertical="top" wrapText="1"/>
    </xf>
    <xf numFmtId="0" fontId="0" fillId="0" borderId="16" xfId="0" applyFont="1" applyBorder="1" applyAlignment="1" quotePrefix="1">
      <alignment vertical="top" wrapText="1"/>
    </xf>
    <xf numFmtId="0" fontId="0" fillId="0" borderId="14" xfId="0" applyFont="1" applyBorder="1" applyAlignment="1" quotePrefix="1">
      <alignment vertical="top" wrapText="1"/>
    </xf>
    <xf numFmtId="10" fontId="0" fillId="0" borderId="14" xfId="0" applyNumberFormat="1" applyFont="1" applyBorder="1" applyAlignment="1" quotePrefix="1">
      <alignment vertical="top" wrapText="1"/>
    </xf>
    <xf numFmtId="10" fontId="0" fillId="0" borderId="16" xfId="0" applyNumberFormat="1" applyFont="1" applyBorder="1" applyAlignment="1" quotePrefix="1">
      <alignment vertical="top" wrapText="1"/>
    </xf>
    <xf numFmtId="0" fontId="0" fillId="0" borderId="17" xfId="0" applyFont="1" applyBorder="1" applyAlignment="1">
      <alignment vertical="top" wrapText="1"/>
    </xf>
    <xf numFmtId="0" fontId="0" fillId="0" borderId="20" xfId="0" applyFont="1" applyBorder="1" applyAlignment="1">
      <alignment/>
    </xf>
    <xf numFmtId="0" fontId="0" fillId="0" borderId="0" xfId="0" applyFont="1" applyBorder="1" applyAlignment="1">
      <alignment/>
    </xf>
    <xf numFmtId="0" fontId="0" fillId="0" borderId="0" xfId="0" applyFont="1" applyAlignment="1">
      <alignment vertical="top" wrapText="1"/>
    </xf>
    <xf numFmtId="0" fontId="0" fillId="0" borderId="0" xfId="0" applyFont="1" applyAlignment="1">
      <alignment horizontal="left" vertical="top"/>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vertical="center" wrapText="1"/>
    </xf>
    <xf numFmtId="0" fontId="4" fillId="0" borderId="21" xfId="0" applyFont="1" applyBorder="1" applyAlignment="1">
      <alignment horizontal="center"/>
    </xf>
    <xf numFmtId="0" fontId="4" fillId="0" borderId="22" xfId="0" applyFont="1" applyBorder="1" applyAlignment="1">
      <alignment horizontal="center"/>
    </xf>
    <xf numFmtId="0" fontId="4" fillId="0" borderId="18" xfId="0" applyFont="1" applyBorder="1" applyAlignment="1">
      <alignment horizontal="center"/>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3" fillId="0" borderId="18" xfId="0" applyFont="1" applyBorder="1" applyAlignment="1">
      <alignment horizontal="center" vertical="top" wrapText="1"/>
    </xf>
    <xf numFmtId="0" fontId="3" fillId="0" borderId="21" xfId="0" applyFont="1" applyBorder="1" applyAlignment="1">
      <alignment horizontal="center"/>
    </xf>
    <xf numFmtId="0" fontId="3" fillId="0" borderId="18" xfId="0" applyFont="1" applyBorder="1" applyAlignment="1">
      <alignment horizontal="center"/>
    </xf>
    <xf numFmtId="0" fontId="0" fillId="0" borderId="0" xfId="0" applyFont="1" applyAlignment="1">
      <alignment vertical="top" wrapText="1"/>
    </xf>
    <xf numFmtId="0" fontId="0" fillId="0" borderId="0" xfId="0" applyFont="1" applyAlignment="1">
      <alignment horizontal="justify" vertical="top" wrapText="1"/>
    </xf>
    <xf numFmtId="0" fontId="0" fillId="0" borderId="0" xfId="0" applyFont="1" applyAlignment="1">
      <alignment horizontal="left" vertical="top" wrapText="1"/>
    </xf>
    <xf numFmtId="0" fontId="0"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7"/>
  <sheetViews>
    <sheetView showGridLines="0" tabSelected="1" zoomScalePageLayoutView="0" workbookViewId="0" topLeftCell="A73">
      <selection activeCell="A74" sqref="A74:J74"/>
    </sheetView>
  </sheetViews>
  <sheetFormatPr defaultColWidth="9.140625" defaultRowHeight="12.75"/>
  <cols>
    <col min="1" max="1" width="3.28125" style="0" customWidth="1"/>
    <col min="2" max="2" width="33.7109375" style="0" customWidth="1"/>
    <col min="3" max="3" width="6.7109375" style="0" customWidth="1"/>
    <col min="4" max="4" width="8.8515625" style="0" customWidth="1"/>
    <col min="5" max="5" width="6.8515625" style="0" customWidth="1"/>
    <col min="6" max="6" width="7.8515625" style="0" customWidth="1"/>
    <col min="7" max="7" width="6.7109375" style="0" customWidth="1"/>
    <col min="8" max="8" width="9.57421875" style="0" customWidth="1"/>
    <col min="9" max="9" width="9.140625" style="0" customWidth="1"/>
    <col min="10" max="10" width="8.28125" style="0" customWidth="1"/>
    <col min="11" max="11" width="2.421875" style="0" customWidth="1"/>
    <col min="12" max="14" width="0" style="0" hidden="1" customWidth="1"/>
  </cols>
  <sheetData>
    <row r="1" spans="1:11" ht="16.5">
      <c r="A1" s="54" t="s">
        <v>0</v>
      </c>
      <c r="B1" s="54"/>
      <c r="C1" s="54"/>
      <c r="D1" s="54"/>
      <c r="E1" s="54"/>
      <c r="F1" s="54"/>
      <c r="G1" s="54"/>
      <c r="H1" s="54"/>
      <c r="I1" s="54"/>
      <c r="J1" s="54"/>
      <c r="K1" s="14"/>
    </row>
    <row r="2" spans="1:11" ht="12.75">
      <c r="A2" s="55" t="s">
        <v>1</v>
      </c>
      <c r="B2" s="55"/>
      <c r="C2" s="55"/>
      <c r="D2" s="55"/>
      <c r="E2" s="55"/>
      <c r="F2" s="55"/>
      <c r="G2" s="55"/>
      <c r="H2" s="55"/>
      <c r="I2" s="55"/>
      <c r="J2" s="55"/>
      <c r="K2" s="14"/>
    </row>
    <row r="3" spans="1:11" ht="12.75">
      <c r="A3" s="55" t="s">
        <v>2</v>
      </c>
      <c r="B3" s="55"/>
      <c r="C3" s="55"/>
      <c r="D3" s="55"/>
      <c r="E3" s="55"/>
      <c r="F3" s="55"/>
      <c r="G3" s="55"/>
      <c r="H3" s="55"/>
      <c r="I3" s="55"/>
      <c r="J3" s="55"/>
      <c r="K3" s="14"/>
    </row>
    <row r="4" spans="1:11" ht="6.75" customHeight="1">
      <c r="A4" s="14"/>
      <c r="B4" s="14"/>
      <c r="C4" s="14"/>
      <c r="D4" s="14"/>
      <c r="E4" s="14"/>
      <c r="F4" s="14"/>
      <c r="G4" s="14"/>
      <c r="H4" s="14"/>
      <c r="I4" s="14"/>
      <c r="J4" s="14"/>
      <c r="K4" s="14"/>
    </row>
    <row r="5" spans="1:11" ht="12.75">
      <c r="A5" s="56" t="s">
        <v>3</v>
      </c>
      <c r="B5" s="56"/>
      <c r="C5" s="56"/>
      <c r="D5" s="56"/>
      <c r="E5" s="56"/>
      <c r="F5" s="56"/>
      <c r="G5" s="56"/>
      <c r="H5" s="56"/>
      <c r="I5" s="56"/>
      <c r="J5" s="56"/>
      <c r="K5" s="14"/>
    </row>
    <row r="6" spans="1:11" ht="12.75">
      <c r="A6" s="14"/>
      <c r="B6" s="14"/>
      <c r="C6" s="14"/>
      <c r="D6" s="14"/>
      <c r="E6" s="14"/>
      <c r="F6" s="14"/>
      <c r="G6" s="14"/>
      <c r="H6" s="1"/>
      <c r="I6" s="1" t="s">
        <v>4</v>
      </c>
      <c r="J6" s="14"/>
      <c r="K6" s="14"/>
    </row>
    <row r="7" spans="1:11" ht="12.75" customHeight="1">
      <c r="A7" s="2" t="s">
        <v>5</v>
      </c>
      <c r="B7" s="2" t="s">
        <v>6</v>
      </c>
      <c r="C7" s="57" t="s">
        <v>7</v>
      </c>
      <c r="D7" s="58"/>
      <c r="E7" s="58"/>
      <c r="F7" s="59"/>
      <c r="G7" s="60" t="s">
        <v>8</v>
      </c>
      <c r="H7" s="61"/>
      <c r="I7" s="61"/>
      <c r="J7" s="62"/>
      <c r="K7" s="15"/>
    </row>
    <row r="8" spans="1:11" ht="12.75" customHeight="1">
      <c r="A8" s="16"/>
      <c r="B8" s="16"/>
      <c r="C8" s="60" t="s">
        <v>9</v>
      </c>
      <c r="D8" s="62"/>
      <c r="E8" s="60" t="s">
        <v>10</v>
      </c>
      <c r="F8" s="62"/>
      <c r="G8" s="60" t="s">
        <v>9</v>
      </c>
      <c r="H8" s="62"/>
      <c r="I8" s="60" t="s">
        <v>10</v>
      </c>
      <c r="J8" s="62"/>
      <c r="K8" s="14"/>
    </row>
    <row r="9" spans="1:11" ht="12.75">
      <c r="A9" s="17"/>
      <c r="B9" s="17"/>
      <c r="C9" s="63" t="s">
        <v>11</v>
      </c>
      <c r="D9" s="64"/>
      <c r="E9" s="63" t="s">
        <v>11</v>
      </c>
      <c r="F9" s="64"/>
      <c r="G9" s="63" t="s">
        <v>12</v>
      </c>
      <c r="H9" s="64"/>
      <c r="I9" s="63" t="s">
        <v>12</v>
      </c>
      <c r="J9" s="64"/>
      <c r="K9" s="14"/>
    </row>
    <row r="10" spans="1:11" ht="3.75" customHeight="1">
      <c r="A10" s="2"/>
      <c r="B10" s="2"/>
      <c r="C10" s="3"/>
      <c r="D10" s="4"/>
      <c r="E10" s="3"/>
      <c r="F10" s="4"/>
      <c r="G10" s="3"/>
      <c r="H10" s="4"/>
      <c r="I10" s="3"/>
      <c r="J10" s="4"/>
      <c r="K10" s="14"/>
    </row>
    <row r="11" spans="1:11" ht="27.75" customHeight="1">
      <c r="A11" s="19">
        <v>1</v>
      </c>
      <c r="B11" s="20" t="s">
        <v>13</v>
      </c>
      <c r="C11" s="21"/>
      <c r="D11" s="22">
        <v>2317.96</v>
      </c>
      <c r="E11" s="21"/>
      <c r="F11" s="22">
        <v>1772.3</v>
      </c>
      <c r="G11" s="21"/>
      <c r="H11" s="23">
        <v>7700.84</v>
      </c>
      <c r="I11" s="24"/>
      <c r="J11" s="23">
        <v>6434.82</v>
      </c>
      <c r="K11" s="14"/>
    </row>
    <row r="12" spans="1:11" ht="11.25" customHeight="1">
      <c r="A12" s="19"/>
      <c r="B12" s="25" t="s">
        <v>14</v>
      </c>
      <c r="C12" s="21"/>
      <c r="D12" s="26">
        <v>170.99</v>
      </c>
      <c r="E12" s="21"/>
      <c r="F12" s="26">
        <v>156.07</v>
      </c>
      <c r="G12" s="21"/>
      <c r="H12" s="26">
        <v>734.82</v>
      </c>
      <c r="I12" s="24"/>
      <c r="J12" s="26">
        <v>708.54</v>
      </c>
      <c r="K12" s="14"/>
    </row>
    <row r="13" spans="1:13" ht="12" customHeight="1">
      <c r="A13" s="19"/>
      <c r="B13" s="20" t="s">
        <v>15</v>
      </c>
      <c r="C13" s="27"/>
      <c r="D13" s="28">
        <f>D11-D12</f>
        <v>2146.9700000000003</v>
      </c>
      <c r="E13" s="27"/>
      <c r="F13" s="28">
        <f>F11-F12</f>
        <v>1616.23</v>
      </c>
      <c r="G13" s="27"/>
      <c r="H13" s="28">
        <f>H11-H12</f>
        <v>6966.02</v>
      </c>
      <c r="I13" s="29"/>
      <c r="J13" s="28">
        <f>J11-J12</f>
        <v>5726.28</v>
      </c>
      <c r="K13" s="14"/>
      <c r="M13" s="7">
        <f>1488.39+26</f>
        <v>1514.39</v>
      </c>
    </row>
    <row r="14" spans="1:13" ht="12.75">
      <c r="A14" s="19"/>
      <c r="B14" s="20" t="s">
        <v>16</v>
      </c>
      <c r="C14" s="27"/>
      <c r="D14" s="30">
        <v>24.85</v>
      </c>
      <c r="E14" s="27"/>
      <c r="F14" s="30">
        <v>15.69</v>
      </c>
      <c r="G14" s="27"/>
      <c r="H14" s="30">
        <v>55.19</v>
      </c>
      <c r="I14" s="29"/>
      <c r="J14" s="30">
        <v>57.89</v>
      </c>
      <c r="K14" s="14"/>
      <c r="M14" s="7">
        <v>97.07</v>
      </c>
    </row>
    <row r="15" spans="1:13" ht="12.75">
      <c r="A15" s="19"/>
      <c r="B15" s="20" t="s">
        <v>17</v>
      </c>
      <c r="C15" s="27"/>
      <c r="D15" s="31">
        <f>D13+D14</f>
        <v>2171.82</v>
      </c>
      <c r="E15" s="27"/>
      <c r="F15" s="31">
        <f>F13+F14</f>
        <v>1631.92</v>
      </c>
      <c r="G15" s="27"/>
      <c r="H15" s="31">
        <f>H13+H14</f>
        <v>7021.21</v>
      </c>
      <c r="I15" s="29"/>
      <c r="J15" s="31">
        <f>J13+J14</f>
        <v>5784.17</v>
      </c>
      <c r="K15" s="14"/>
      <c r="M15" s="8"/>
    </row>
    <row r="16" spans="1:11" ht="12.75">
      <c r="A16" s="19">
        <v>2</v>
      </c>
      <c r="B16" s="20" t="s">
        <v>18</v>
      </c>
      <c r="C16" s="27"/>
      <c r="D16" s="32"/>
      <c r="E16" s="27"/>
      <c r="F16" s="32"/>
      <c r="G16" s="27"/>
      <c r="H16" s="32"/>
      <c r="I16" s="27"/>
      <c r="J16" s="32"/>
      <c r="K16" s="14"/>
    </row>
    <row r="17" spans="1:13" ht="25.5" customHeight="1">
      <c r="A17" s="19"/>
      <c r="B17" s="20" t="s">
        <v>66</v>
      </c>
      <c r="C17" s="27"/>
      <c r="D17" s="33">
        <v>86.4</v>
      </c>
      <c r="E17" s="27"/>
      <c r="F17" s="33">
        <v>113.92</v>
      </c>
      <c r="G17" s="27"/>
      <c r="H17" s="33">
        <v>-40.4</v>
      </c>
      <c r="I17" s="34"/>
      <c r="J17" s="35">
        <v>289.12</v>
      </c>
      <c r="K17" s="14"/>
      <c r="M17" s="9">
        <v>-39.43</v>
      </c>
    </row>
    <row r="18" spans="1:13" ht="12.75">
      <c r="A18" s="19"/>
      <c r="B18" s="20" t="s">
        <v>19</v>
      </c>
      <c r="C18" s="27"/>
      <c r="D18" s="28">
        <v>886.81</v>
      </c>
      <c r="E18" s="27"/>
      <c r="F18" s="28">
        <v>470.09</v>
      </c>
      <c r="G18" s="27"/>
      <c r="H18" s="28">
        <v>3158.69</v>
      </c>
      <c r="I18" s="29"/>
      <c r="J18" s="28">
        <v>2510.11</v>
      </c>
      <c r="K18" s="14"/>
      <c r="M18" s="7">
        <v>740.26</v>
      </c>
    </row>
    <row r="19" spans="1:13" ht="12.75">
      <c r="A19" s="19"/>
      <c r="B19" s="20" t="s">
        <v>20</v>
      </c>
      <c r="C19" s="27"/>
      <c r="D19" s="28">
        <v>67.67</v>
      </c>
      <c r="E19" s="27"/>
      <c r="F19" s="28">
        <v>62.21</v>
      </c>
      <c r="G19" s="27"/>
      <c r="H19" s="28">
        <v>220.33</v>
      </c>
      <c r="I19" s="29"/>
      <c r="J19" s="28">
        <v>190.12</v>
      </c>
      <c r="K19" s="14"/>
      <c r="M19" s="7">
        <v>49.39</v>
      </c>
    </row>
    <row r="20" spans="1:13" ht="12.75">
      <c r="A20" s="19"/>
      <c r="B20" s="20" t="s">
        <v>21</v>
      </c>
      <c r="C20" s="27"/>
      <c r="D20" s="28">
        <v>7.52</v>
      </c>
      <c r="E20" s="27"/>
      <c r="F20" s="22">
        <v>3.27</v>
      </c>
      <c r="G20" s="27"/>
      <c r="H20" s="28">
        <v>24.31</v>
      </c>
      <c r="I20" s="29"/>
      <c r="J20" s="22">
        <v>3.66</v>
      </c>
      <c r="K20" s="14"/>
      <c r="M20" s="7">
        <v>1.39</v>
      </c>
    </row>
    <row r="21" spans="1:13" ht="12.75">
      <c r="A21" s="19"/>
      <c r="B21" s="20" t="s">
        <v>22</v>
      </c>
      <c r="C21" s="27"/>
      <c r="D21" s="28">
        <v>251.5</v>
      </c>
      <c r="E21" s="27"/>
      <c r="F21" s="28">
        <v>340.71</v>
      </c>
      <c r="G21" s="27"/>
      <c r="H21" s="28">
        <v>1303.71</v>
      </c>
      <c r="I21" s="29"/>
      <c r="J21" s="28">
        <v>1169.77</v>
      </c>
      <c r="K21" s="14"/>
      <c r="M21" s="7">
        <v>355.81</v>
      </c>
    </row>
    <row r="22" spans="1:13" ht="13.5" customHeight="1">
      <c r="A22" s="19"/>
      <c r="B22" s="20" t="s">
        <v>23</v>
      </c>
      <c r="C22" s="27"/>
      <c r="D22" s="28">
        <v>37.55</v>
      </c>
      <c r="E22" s="27"/>
      <c r="F22" s="28">
        <v>27.94</v>
      </c>
      <c r="G22" s="27"/>
      <c r="H22" s="28">
        <v>120.75</v>
      </c>
      <c r="I22" s="29"/>
      <c r="J22" s="28">
        <v>112.93</v>
      </c>
      <c r="K22" s="14"/>
      <c r="M22" s="7">
        <v>29.39</v>
      </c>
    </row>
    <row r="23" spans="1:13" ht="13.5" customHeight="1">
      <c r="A23" s="19"/>
      <c r="B23" s="20" t="s">
        <v>24</v>
      </c>
      <c r="C23" s="27"/>
      <c r="D23" s="28">
        <v>272.03</v>
      </c>
      <c r="E23" s="27"/>
      <c r="F23" s="28">
        <v>443.57</v>
      </c>
      <c r="G23" s="27"/>
      <c r="H23" s="28">
        <f>861.77+152.19</f>
        <v>1013.96</v>
      </c>
      <c r="I23" s="29"/>
      <c r="J23" s="28">
        <v>990.23</v>
      </c>
      <c r="K23" s="14"/>
      <c r="M23" s="7">
        <v>215.49</v>
      </c>
    </row>
    <row r="24" spans="1:13" ht="12.75">
      <c r="A24" s="19"/>
      <c r="B24" s="20" t="s">
        <v>25</v>
      </c>
      <c r="C24" s="27"/>
      <c r="D24" s="31">
        <f>SUM(D17:D23)</f>
        <v>1609.4799999999998</v>
      </c>
      <c r="E24" s="27"/>
      <c r="F24" s="31">
        <f>SUM(F17:F23)</f>
        <v>1461.71</v>
      </c>
      <c r="G24" s="27"/>
      <c r="H24" s="31">
        <f>SUM(H17:H23)</f>
        <v>5801.349999999999</v>
      </c>
      <c r="I24" s="29"/>
      <c r="J24" s="31">
        <f>SUM(J17:J23)</f>
        <v>5265.9400000000005</v>
      </c>
      <c r="K24" s="14"/>
      <c r="M24" s="7">
        <f>SUM(M17:M23)</f>
        <v>1352.3000000000002</v>
      </c>
    </row>
    <row r="25" spans="1:13" ht="38.25">
      <c r="A25" s="19">
        <v>3</v>
      </c>
      <c r="B25" s="20" t="s">
        <v>26</v>
      </c>
      <c r="C25" s="27"/>
      <c r="D25" s="28">
        <f>D13+D14-D24</f>
        <v>562.3400000000004</v>
      </c>
      <c r="E25" s="27"/>
      <c r="F25" s="28">
        <f>F13+F14-F24</f>
        <v>170.21000000000004</v>
      </c>
      <c r="G25" s="27"/>
      <c r="H25" s="28">
        <f>(H13+H14)-H24</f>
        <v>1219.8600000000006</v>
      </c>
      <c r="I25" s="29"/>
      <c r="J25" s="28">
        <f>J13+J14-J24</f>
        <v>518.2299999999996</v>
      </c>
      <c r="K25" s="14"/>
      <c r="M25" s="6">
        <f>M13+M14-M24</f>
        <v>259.15999999999985</v>
      </c>
    </row>
    <row r="26" spans="1:11" ht="12.75">
      <c r="A26" s="19">
        <v>4</v>
      </c>
      <c r="B26" s="20" t="s">
        <v>27</v>
      </c>
      <c r="C26" s="27"/>
      <c r="D26" s="33">
        <v>100</v>
      </c>
      <c r="E26" s="27"/>
      <c r="F26" s="28">
        <v>137.39</v>
      </c>
      <c r="G26" s="27"/>
      <c r="H26" s="28">
        <v>208.35</v>
      </c>
      <c r="I26" s="29"/>
      <c r="J26" s="28">
        <v>225.45</v>
      </c>
      <c r="K26" s="14"/>
    </row>
    <row r="27" spans="1:13" ht="25.5">
      <c r="A27" s="19">
        <v>5</v>
      </c>
      <c r="B27" s="20" t="s">
        <v>28</v>
      </c>
      <c r="C27" s="27"/>
      <c r="D27" s="28">
        <f>D25+D26</f>
        <v>662.3400000000004</v>
      </c>
      <c r="E27" s="27"/>
      <c r="F27" s="28">
        <f>F25+F26</f>
        <v>307.6</v>
      </c>
      <c r="G27" s="27"/>
      <c r="H27" s="28">
        <f>H25+H26</f>
        <v>1428.2100000000005</v>
      </c>
      <c r="I27" s="29"/>
      <c r="J27" s="28">
        <f>J25+J26</f>
        <v>743.6799999999996</v>
      </c>
      <c r="K27" s="14"/>
      <c r="M27" s="6">
        <f>M25+M26</f>
        <v>259.15999999999985</v>
      </c>
    </row>
    <row r="28" spans="1:13" ht="12.75">
      <c r="A28" s="19">
        <v>6</v>
      </c>
      <c r="B28" s="20" t="s">
        <v>29</v>
      </c>
      <c r="C28" s="27"/>
      <c r="D28" s="28">
        <v>44.37</v>
      </c>
      <c r="E28" s="27"/>
      <c r="F28" s="28">
        <v>99.93</v>
      </c>
      <c r="G28" s="27"/>
      <c r="H28" s="28">
        <v>279.04</v>
      </c>
      <c r="I28" s="29"/>
      <c r="J28" s="28">
        <v>276.21</v>
      </c>
      <c r="K28" s="14"/>
      <c r="M28">
        <v>76.28</v>
      </c>
    </row>
    <row r="29" spans="1:13" ht="25.5">
      <c r="A29" s="19">
        <v>7</v>
      </c>
      <c r="B29" s="20" t="s">
        <v>30</v>
      </c>
      <c r="C29" s="27"/>
      <c r="D29" s="28">
        <f>D27-D28</f>
        <v>617.9700000000004</v>
      </c>
      <c r="E29" s="27"/>
      <c r="F29" s="28">
        <f>F27-F28</f>
        <v>207.67000000000002</v>
      </c>
      <c r="G29" s="27"/>
      <c r="H29" s="28">
        <f>H27-H28</f>
        <v>1149.1700000000005</v>
      </c>
      <c r="I29" s="29"/>
      <c r="J29" s="28">
        <f>J27-J28</f>
        <v>467.46999999999963</v>
      </c>
      <c r="K29" s="14"/>
      <c r="M29" s="6">
        <f>M27-M28</f>
        <v>182.87999999999985</v>
      </c>
    </row>
    <row r="30" spans="1:11" ht="12.75">
      <c r="A30" s="19">
        <v>8</v>
      </c>
      <c r="B30" s="20" t="s">
        <v>31</v>
      </c>
      <c r="C30" s="27"/>
      <c r="D30" s="33"/>
      <c r="E30" s="27"/>
      <c r="F30" s="33"/>
      <c r="G30" s="27"/>
      <c r="H30" s="22"/>
      <c r="I30" s="39"/>
      <c r="J30" s="28"/>
      <c r="K30" s="14"/>
    </row>
    <row r="31" spans="1:11" ht="25.5">
      <c r="A31" s="19"/>
      <c r="B31" s="20" t="s">
        <v>32</v>
      </c>
      <c r="C31" s="27"/>
      <c r="D31" s="40"/>
      <c r="E31" s="27"/>
      <c r="F31" s="33">
        <v>0.32</v>
      </c>
      <c r="G31" s="27"/>
      <c r="H31" s="40"/>
      <c r="I31" s="39"/>
      <c r="J31" s="28">
        <v>397.12</v>
      </c>
      <c r="K31" s="14"/>
    </row>
    <row r="32" spans="1:11" ht="25.5">
      <c r="A32" s="19"/>
      <c r="B32" s="20" t="s">
        <v>33</v>
      </c>
      <c r="C32" s="27"/>
      <c r="D32" s="33">
        <v>537.01</v>
      </c>
      <c r="E32" s="27"/>
      <c r="F32" s="41">
        <v>0</v>
      </c>
      <c r="G32" s="27"/>
      <c r="H32" s="22">
        <v>537.01</v>
      </c>
      <c r="I32" s="39"/>
      <c r="J32" s="41">
        <v>0</v>
      </c>
      <c r="K32" s="14"/>
    </row>
    <row r="33" spans="1:13" ht="24.75" customHeight="1">
      <c r="A33" s="19">
        <v>9</v>
      </c>
      <c r="B33" s="20" t="s">
        <v>34</v>
      </c>
      <c r="C33" s="27"/>
      <c r="D33" s="28">
        <f>D29+D31-D32</f>
        <v>80.96000000000038</v>
      </c>
      <c r="E33" s="27"/>
      <c r="F33" s="28">
        <f>F29+F31-F32</f>
        <v>207.99</v>
      </c>
      <c r="G33" s="27"/>
      <c r="H33" s="28">
        <f>H29+H31-H32</f>
        <v>612.1600000000005</v>
      </c>
      <c r="I33" s="29"/>
      <c r="J33" s="28">
        <f>J29+J31-J32</f>
        <v>864.5899999999997</v>
      </c>
      <c r="K33" s="14"/>
      <c r="M33" s="10">
        <f>M29+M30</f>
        <v>182.87999999999985</v>
      </c>
    </row>
    <row r="34" spans="1:13" ht="12.75">
      <c r="A34" s="19">
        <v>10</v>
      </c>
      <c r="B34" s="20" t="s">
        <v>68</v>
      </c>
      <c r="C34" s="29">
        <v>83</v>
      </c>
      <c r="D34" s="28"/>
      <c r="E34" s="29">
        <v>125</v>
      </c>
      <c r="F34" s="28"/>
      <c r="G34" s="29">
        <v>303</v>
      </c>
      <c r="H34" s="28"/>
      <c r="I34" s="29">
        <v>405</v>
      </c>
      <c r="J34" s="28"/>
      <c r="K34" s="14"/>
      <c r="L34" s="7">
        <v>103</v>
      </c>
      <c r="M34" s="11"/>
    </row>
    <row r="35" spans="1:13" ht="12.75">
      <c r="A35" s="19"/>
      <c r="B35" s="20" t="s">
        <v>69</v>
      </c>
      <c r="C35" s="42">
        <v>18.27</v>
      </c>
      <c r="D35" s="28"/>
      <c r="E35" s="42">
        <v>-41.23</v>
      </c>
      <c r="F35" s="28"/>
      <c r="G35" s="42">
        <v>14.03</v>
      </c>
      <c r="H35" s="28"/>
      <c r="I35" s="42">
        <v>-132.3</v>
      </c>
      <c r="J35" s="28"/>
      <c r="K35" s="14"/>
      <c r="L35" s="5">
        <v>13.54</v>
      </c>
      <c r="M35" s="11"/>
    </row>
    <row r="36" spans="1:13" ht="12.75">
      <c r="A36" s="19"/>
      <c r="B36" s="20" t="s">
        <v>67</v>
      </c>
      <c r="C36" s="29">
        <v>1.8</v>
      </c>
      <c r="D36" s="28"/>
      <c r="E36" s="29">
        <v>1</v>
      </c>
      <c r="F36" s="28"/>
      <c r="G36" s="29">
        <v>7.1</v>
      </c>
      <c r="H36" s="28"/>
      <c r="I36" s="29">
        <v>8.5</v>
      </c>
      <c r="J36" s="28"/>
      <c r="K36" s="14"/>
      <c r="L36" s="7">
        <v>1.5</v>
      </c>
      <c r="M36" s="11"/>
    </row>
    <row r="37" spans="1:13" ht="12.75">
      <c r="A37" s="19"/>
      <c r="B37" s="20" t="s">
        <v>70</v>
      </c>
      <c r="C37" s="38">
        <v>-0.4</v>
      </c>
      <c r="D37" s="28">
        <f>C34+C35+C36+C37</f>
        <v>102.66999999999999</v>
      </c>
      <c r="E37" s="38">
        <v>0.51</v>
      </c>
      <c r="F37" s="28">
        <f>E34+E35+E36+E37</f>
        <v>85.28000000000002</v>
      </c>
      <c r="G37" s="38">
        <v>1.97</v>
      </c>
      <c r="H37" s="28">
        <f>G34+G35+G36+G37</f>
        <v>326.1</v>
      </c>
      <c r="I37" s="38">
        <v>0.51</v>
      </c>
      <c r="J37" s="28">
        <f>I34+I35+I36+I37</f>
        <v>281.71</v>
      </c>
      <c r="K37" s="14"/>
      <c r="L37" s="12">
        <v>0</v>
      </c>
      <c r="M37" s="7">
        <f>L34+L35+L36+L37</f>
        <v>118.03999999999999</v>
      </c>
    </row>
    <row r="38" spans="1:13" ht="25.5">
      <c r="A38" s="19">
        <v>11</v>
      </c>
      <c r="B38" s="27" t="s">
        <v>35</v>
      </c>
      <c r="C38" s="43"/>
      <c r="D38" s="34">
        <f>D33-D37</f>
        <v>-21.70999999999961</v>
      </c>
      <c r="E38" s="27"/>
      <c r="F38" s="28">
        <f>F33-F37</f>
        <v>122.71</v>
      </c>
      <c r="G38" s="27"/>
      <c r="H38" s="28">
        <f>H33-H37</f>
        <v>286.0600000000005</v>
      </c>
      <c r="I38" s="29"/>
      <c r="J38" s="28">
        <f>J33-J37</f>
        <v>582.8799999999997</v>
      </c>
      <c r="K38" s="14"/>
      <c r="M38" s="6">
        <f>M33-M37</f>
        <v>64.83999999999986</v>
      </c>
    </row>
    <row r="39" spans="1:11" ht="25.5">
      <c r="A39" s="19">
        <v>12</v>
      </c>
      <c r="B39" s="20" t="s">
        <v>36</v>
      </c>
      <c r="C39" s="27"/>
      <c r="D39" s="22">
        <v>0</v>
      </c>
      <c r="E39" s="27"/>
      <c r="F39" s="22">
        <v>0</v>
      </c>
      <c r="G39" s="27"/>
      <c r="H39" s="22">
        <v>0</v>
      </c>
      <c r="I39" s="29"/>
      <c r="J39" s="22">
        <v>0</v>
      </c>
      <c r="K39" s="14"/>
    </row>
    <row r="40" spans="1:13" ht="12.75">
      <c r="A40" s="19">
        <v>13</v>
      </c>
      <c r="B40" s="27" t="s">
        <v>37</v>
      </c>
      <c r="C40" s="27"/>
      <c r="D40" s="34">
        <f>D38+D39</f>
        <v>-21.70999999999961</v>
      </c>
      <c r="E40" s="27"/>
      <c r="F40" s="28">
        <f>F38+F39</f>
        <v>122.71</v>
      </c>
      <c r="G40" s="27"/>
      <c r="H40" s="28">
        <f>H38+H39</f>
        <v>286.0600000000005</v>
      </c>
      <c r="I40" s="29"/>
      <c r="J40" s="28">
        <f>J38+J39</f>
        <v>582.8799999999997</v>
      </c>
      <c r="K40" s="14"/>
      <c r="M40" s="6">
        <f>M38-M39</f>
        <v>64.83999999999986</v>
      </c>
    </row>
    <row r="41" spans="1:11" ht="12.75">
      <c r="A41" s="19">
        <v>14</v>
      </c>
      <c r="B41" s="20" t="s">
        <v>38</v>
      </c>
      <c r="C41" s="27"/>
      <c r="D41" s="32">
        <v>812.27</v>
      </c>
      <c r="E41" s="27"/>
      <c r="F41" s="32">
        <v>812.15</v>
      </c>
      <c r="G41" s="27"/>
      <c r="H41" s="32">
        <v>812.27</v>
      </c>
      <c r="I41" s="27"/>
      <c r="J41" s="28">
        <v>812.15</v>
      </c>
      <c r="K41" s="14"/>
    </row>
    <row r="42" spans="1:11" ht="12.75">
      <c r="A42" s="20"/>
      <c r="B42" s="20" t="s">
        <v>39</v>
      </c>
      <c r="C42" s="27"/>
      <c r="D42" s="32"/>
      <c r="E42" s="27"/>
      <c r="F42" s="32"/>
      <c r="G42" s="27"/>
      <c r="H42" s="32"/>
      <c r="I42" s="27"/>
      <c r="J42" s="28"/>
      <c r="K42" s="14"/>
    </row>
    <row r="43" spans="1:11" ht="38.25">
      <c r="A43" s="19">
        <v>15</v>
      </c>
      <c r="B43" s="20" t="s">
        <v>40</v>
      </c>
      <c r="C43" s="27"/>
      <c r="D43" s="40" t="s">
        <v>41</v>
      </c>
      <c r="E43" s="27"/>
      <c r="F43" s="40" t="s">
        <v>41</v>
      </c>
      <c r="G43" s="27"/>
      <c r="H43" s="40">
        <v>1561.25</v>
      </c>
      <c r="I43" s="21"/>
      <c r="J43" s="23">
        <v>1417.74</v>
      </c>
      <c r="K43" s="14"/>
    </row>
    <row r="44" spans="1:11" ht="12.75">
      <c r="A44" s="19">
        <v>16</v>
      </c>
      <c r="B44" s="20" t="s">
        <v>42</v>
      </c>
      <c r="C44" s="27"/>
      <c r="D44" s="32"/>
      <c r="E44" s="27"/>
      <c r="F44" s="32"/>
      <c r="G44" s="27"/>
      <c r="H44" s="32"/>
      <c r="I44" s="27"/>
      <c r="J44" s="32"/>
      <c r="K44" s="14"/>
    </row>
    <row r="45" spans="1:11" ht="25.5">
      <c r="A45" s="19"/>
      <c r="B45" s="27" t="s">
        <v>43</v>
      </c>
      <c r="C45" s="27"/>
      <c r="D45" s="33">
        <v>-0.27</v>
      </c>
      <c r="E45" s="27"/>
      <c r="F45" s="28">
        <v>1.5</v>
      </c>
      <c r="G45" s="27"/>
      <c r="H45" s="28">
        <v>3.52</v>
      </c>
      <c r="I45" s="29"/>
      <c r="J45" s="28">
        <v>7.17</v>
      </c>
      <c r="K45" s="14"/>
    </row>
    <row r="46" spans="1:11" ht="12.75">
      <c r="A46" s="19">
        <v>17</v>
      </c>
      <c r="B46" s="20" t="s">
        <v>44</v>
      </c>
      <c r="C46" s="27"/>
      <c r="D46" s="32"/>
      <c r="E46" s="27"/>
      <c r="F46" s="32"/>
      <c r="G46" s="27"/>
      <c r="H46" s="32"/>
      <c r="I46" s="27"/>
      <c r="J46" s="32"/>
      <c r="K46" s="14"/>
    </row>
    <row r="47" spans="1:11" ht="12.75">
      <c r="A47" s="20"/>
      <c r="B47" s="44" t="s">
        <v>45</v>
      </c>
      <c r="C47" s="45"/>
      <c r="D47" s="46">
        <v>5015310</v>
      </c>
      <c r="E47" s="45"/>
      <c r="F47" s="46">
        <v>5216699</v>
      </c>
      <c r="G47" s="45"/>
      <c r="H47" s="46">
        <v>5015310</v>
      </c>
      <c r="I47" s="45"/>
      <c r="J47" s="46">
        <v>5216699</v>
      </c>
      <c r="K47" s="14"/>
    </row>
    <row r="48" spans="1:11" ht="12.75">
      <c r="A48" s="19"/>
      <c r="B48" s="44" t="s">
        <v>46</v>
      </c>
      <c r="C48" s="45"/>
      <c r="D48" s="47">
        <v>0.6171</v>
      </c>
      <c r="E48" s="45"/>
      <c r="F48" s="47">
        <v>0.6419</v>
      </c>
      <c r="G48" s="45"/>
      <c r="H48" s="47">
        <v>0.6171</v>
      </c>
      <c r="I48" s="48"/>
      <c r="J48" s="47">
        <v>0.6419</v>
      </c>
      <c r="K48" s="14"/>
    </row>
    <row r="49" spans="1:11" ht="25.5">
      <c r="A49" s="19">
        <v>18</v>
      </c>
      <c r="B49" s="20" t="s">
        <v>47</v>
      </c>
      <c r="C49" s="45"/>
      <c r="D49" s="47"/>
      <c r="E49" s="45"/>
      <c r="F49" s="47"/>
      <c r="G49" s="45"/>
      <c r="H49" s="47"/>
      <c r="I49" s="48"/>
      <c r="J49" s="47"/>
      <c r="K49" s="14"/>
    </row>
    <row r="50" spans="1:11" ht="12.75">
      <c r="A50" s="19"/>
      <c r="B50" s="20" t="s">
        <v>48</v>
      </c>
      <c r="C50" s="45"/>
      <c r="D50" s="47"/>
      <c r="E50" s="45"/>
      <c r="F50" s="47"/>
      <c r="G50" s="45"/>
      <c r="H50" s="47"/>
      <c r="I50" s="48"/>
      <c r="J50" s="47"/>
      <c r="K50" s="14"/>
    </row>
    <row r="51" spans="1:11" ht="12.75">
      <c r="A51" s="19"/>
      <c r="B51" s="20" t="s">
        <v>49</v>
      </c>
      <c r="C51" s="45"/>
      <c r="D51" s="40" t="s">
        <v>41</v>
      </c>
      <c r="E51" s="45"/>
      <c r="F51" s="46">
        <v>1410506</v>
      </c>
      <c r="G51" s="45"/>
      <c r="H51" s="40" t="s">
        <v>41</v>
      </c>
      <c r="I51" s="48"/>
      <c r="J51" s="46">
        <v>1410506</v>
      </c>
      <c r="K51" s="14"/>
    </row>
    <row r="52" spans="1:11" ht="15" customHeight="1">
      <c r="A52" s="19"/>
      <c r="B52" s="20" t="s">
        <v>50</v>
      </c>
      <c r="C52" s="45"/>
      <c r="D52" s="40" t="s">
        <v>41</v>
      </c>
      <c r="E52" s="45"/>
      <c r="F52" s="47">
        <v>0.4846</v>
      </c>
      <c r="G52" s="45"/>
      <c r="H52" s="40" t="s">
        <v>41</v>
      </c>
      <c r="I52" s="48"/>
      <c r="J52" s="47">
        <v>0.4846</v>
      </c>
      <c r="K52" s="14"/>
    </row>
    <row r="53" spans="1:11" ht="26.25" customHeight="1">
      <c r="A53" s="19"/>
      <c r="B53" s="20" t="s">
        <v>71</v>
      </c>
      <c r="C53" s="45"/>
      <c r="D53" s="47"/>
      <c r="E53" s="45"/>
      <c r="F53" s="47"/>
      <c r="G53" s="45"/>
      <c r="H53" s="47"/>
      <c r="I53" s="48"/>
      <c r="J53" s="47"/>
      <c r="K53" s="14"/>
    </row>
    <row r="54" spans="1:11" ht="13.5" customHeight="1">
      <c r="A54" s="19"/>
      <c r="B54" s="20" t="s">
        <v>51</v>
      </c>
      <c r="C54" s="45"/>
      <c r="D54" s="40" t="s">
        <v>41</v>
      </c>
      <c r="E54" s="45"/>
      <c r="F54" s="47">
        <v>0.1735</v>
      </c>
      <c r="G54" s="45"/>
      <c r="H54" s="40" t="s">
        <v>41</v>
      </c>
      <c r="I54" s="48"/>
      <c r="J54" s="47">
        <v>0.1735</v>
      </c>
      <c r="K54" s="14"/>
    </row>
    <row r="55" spans="1:11" ht="12.75">
      <c r="A55" s="19"/>
      <c r="B55" s="20" t="s">
        <v>52</v>
      </c>
      <c r="C55" s="45"/>
      <c r="D55" s="47"/>
      <c r="E55" s="45"/>
      <c r="F55" s="47"/>
      <c r="G55" s="45"/>
      <c r="H55" s="47"/>
      <c r="I55" s="48"/>
      <c r="J55" s="47"/>
      <c r="K55" s="14"/>
    </row>
    <row r="56" spans="1:11" ht="4.5" customHeight="1">
      <c r="A56" s="19"/>
      <c r="B56" s="20"/>
      <c r="C56" s="45"/>
      <c r="D56" s="47"/>
      <c r="E56" s="45"/>
      <c r="F56" s="47"/>
      <c r="G56" s="45"/>
      <c r="H56" s="47"/>
      <c r="I56" s="48"/>
      <c r="J56" s="47"/>
      <c r="K56" s="14"/>
    </row>
    <row r="57" spans="1:11" ht="12.75">
      <c r="A57" s="19"/>
      <c r="B57" s="20" t="s">
        <v>53</v>
      </c>
      <c r="C57" s="45"/>
      <c r="D57" s="46"/>
      <c r="E57" s="45"/>
      <c r="F57" s="47"/>
      <c r="G57" s="45"/>
      <c r="H57" s="46"/>
      <c r="I57" s="48"/>
      <c r="J57" s="47"/>
      <c r="K57" s="14"/>
    </row>
    <row r="58" spans="1:11" ht="12.75">
      <c r="A58" s="19"/>
      <c r="B58" s="20" t="s">
        <v>49</v>
      </c>
      <c r="C58" s="45"/>
      <c r="D58" s="46">
        <v>3112265</v>
      </c>
      <c r="E58" s="45"/>
      <c r="F58" s="46">
        <v>1500370</v>
      </c>
      <c r="G58" s="45"/>
      <c r="H58" s="46">
        <v>3112265</v>
      </c>
      <c r="I58" s="48"/>
      <c r="J58" s="46">
        <v>1500370</v>
      </c>
      <c r="K58" s="14"/>
    </row>
    <row r="59" spans="1:11" ht="12" customHeight="1">
      <c r="A59" s="19"/>
      <c r="B59" s="20" t="s">
        <v>50</v>
      </c>
      <c r="C59" s="45"/>
      <c r="D59" s="47">
        <v>1</v>
      </c>
      <c r="E59" s="45"/>
      <c r="F59" s="47">
        <v>0.5154</v>
      </c>
      <c r="G59" s="45"/>
      <c r="H59" s="47">
        <v>1</v>
      </c>
      <c r="I59" s="48"/>
      <c r="J59" s="47">
        <v>0.5154</v>
      </c>
      <c r="K59" s="14"/>
    </row>
    <row r="60" spans="1:11" ht="27" customHeight="1">
      <c r="A60" s="19"/>
      <c r="B60" s="20" t="s">
        <v>71</v>
      </c>
      <c r="C60" s="45"/>
      <c r="D60" s="47"/>
      <c r="E60" s="45"/>
      <c r="F60" s="47"/>
      <c r="G60" s="45"/>
      <c r="H60" s="47"/>
      <c r="I60" s="48"/>
      <c r="J60" s="47"/>
      <c r="K60" s="14"/>
    </row>
    <row r="61" spans="1:11" ht="13.5" customHeight="1">
      <c r="A61" s="19"/>
      <c r="B61" s="20" t="s">
        <v>65</v>
      </c>
      <c r="C61" s="45"/>
      <c r="D61" s="47">
        <v>0.3829</v>
      </c>
      <c r="E61" s="45"/>
      <c r="F61" s="47">
        <v>0.1846</v>
      </c>
      <c r="G61" s="45"/>
      <c r="H61" s="47">
        <v>0.3829</v>
      </c>
      <c r="I61" s="48"/>
      <c r="J61" s="47">
        <v>0.1846</v>
      </c>
      <c r="K61" s="14"/>
    </row>
    <row r="62" spans="1:11" ht="15" customHeight="1">
      <c r="A62" s="19"/>
      <c r="B62" s="20" t="s">
        <v>52</v>
      </c>
      <c r="C62" s="45"/>
      <c r="D62" s="47"/>
      <c r="E62" s="45"/>
      <c r="F62" s="47"/>
      <c r="G62" s="45"/>
      <c r="H62" s="47"/>
      <c r="I62" s="48"/>
      <c r="J62" s="47"/>
      <c r="K62" s="14"/>
    </row>
    <row r="63" spans="1:11" ht="12.75">
      <c r="A63" s="19"/>
      <c r="B63" s="44"/>
      <c r="C63" s="45"/>
      <c r="D63" s="47"/>
      <c r="E63" s="45"/>
      <c r="F63" s="47"/>
      <c r="G63" s="45"/>
      <c r="H63" s="47"/>
      <c r="I63" s="48"/>
      <c r="J63" s="47"/>
      <c r="K63" s="14"/>
    </row>
    <row r="64" spans="1:12" ht="6" customHeight="1">
      <c r="A64" s="36"/>
      <c r="B64" s="36"/>
      <c r="C64" s="37"/>
      <c r="D64" s="49"/>
      <c r="E64" s="37"/>
      <c r="F64" s="49"/>
      <c r="G64" s="37"/>
      <c r="H64" s="49"/>
      <c r="I64" s="37"/>
      <c r="J64" s="49"/>
      <c r="K64" s="15"/>
      <c r="L64" s="13"/>
    </row>
    <row r="65" spans="1:11" ht="6.75" customHeight="1">
      <c r="A65" s="14"/>
      <c r="B65" s="14"/>
      <c r="C65" s="14"/>
      <c r="D65" s="14"/>
      <c r="E65" s="14"/>
      <c r="F65" s="14"/>
      <c r="G65" s="14"/>
      <c r="H65" s="50"/>
      <c r="I65" s="50"/>
      <c r="J65" s="50"/>
      <c r="K65" s="14"/>
    </row>
    <row r="66" spans="1:11" ht="12.75">
      <c r="A66" s="14"/>
      <c r="B66" s="14"/>
      <c r="C66" s="14"/>
      <c r="D66" s="14"/>
      <c r="E66" s="14"/>
      <c r="F66" s="14"/>
      <c r="G66" s="14"/>
      <c r="H66" s="51"/>
      <c r="I66" s="51"/>
      <c r="J66" s="51"/>
      <c r="K66" s="14"/>
    </row>
    <row r="67" spans="1:11" ht="12.75">
      <c r="A67" s="14" t="s">
        <v>54</v>
      </c>
      <c r="B67" s="14"/>
      <c r="C67" s="14"/>
      <c r="D67" s="14"/>
      <c r="E67" s="14"/>
      <c r="F67" s="14"/>
      <c r="G67" s="14"/>
      <c r="H67" s="51"/>
      <c r="I67" s="51"/>
      <c r="J67" s="51"/>
      <c r="K67" s="14"/>
    </row>
    <row r="68" spans="1:11" ht="3.75" customHeight="1">
      <c r="A68" s="14"/>
      <c r="B68" s="14"/>
      <c r="C68" s="14"/>
      <c r="D68" s="14"/>
      <c r="E68" s="14"/>
      <c r="F68" s="14"/>
      <c r="G68" s="14"/>
      <c r="H68" s="14"/>
      <c r="I68" s="14"/>
      <c r="J68" s="14"/>
      <c r="K68" s="14"/>
    </row>
    <row r="69" spans="1:11" ht="17.25" customHeight="1">
      <c r="A69" s="65" t="s">
        <v>55</v>
      </c>
      <c r="B69" s="65"/>
      <c r="C69" s="65"/>
      <c r="D69" s="65"/>
      <c r="E69" s="65"/>
      <c r="F69" s="65"/>
      <c r="G69" s="65"/>
      <c r="H69" s="65"/>
      <c r="I69" s="65"/>
      <c r="J69" s="65"/>
      <c r="K69" s="14"/>
    </row>
    <row r="70" spans="1:11" ht="3.75" customHeight="1">
      <c r="A70" s="14"/>
      <c r="B70" s="14"/>
      <c r="C70" s="14"/>
      <c r="D70" s="14"/>
      <c r="E70" s="14"/>
      <c r="F70" s="14"/>
      <c r="G70" s="14"/>
      <c r="H70" s="14"/>
      <c r="I70" s="14"/>
      <c r="J70" s="14"/>
      <c r="K70" s="14"/>
    </row>
    <row r="71" spans="1:11" ht="30" customHeight="1">
      <c r="A71" s="66" t="s">
        <v>56</v>
      </c>
      <c r="B71" s="66"/>
      <c r="C71" s="66"/>
      <c r="D71" s="66"/>
      <c r="E71" s="66"/>
      <c r="F71" s="66"/>
      <c r="G71" s="66"/>
      <c r="H71" s="66"/>
      <c r="I71" s="66"/>
      <c r="J71" s="66"/>
      <c r="K71" s="14"/>
    </row>
    <row r="72" spans="1:11" ht="20.25" customHeight="1">
      <c r="A72" s="66" t="s">
        <v>72</v>
      </c>
      <c r="B72" s="66"/>
      <c r="C72" s="66"/>
      <c r="D72" s="66"/>
      <c r="E72" s="66"/>
      <c r="F72" s="66"/>
      <c r="G72" s="66"/>
      <c r="H72" s="66"/>
      <c r="I72" s="66"/>
      <c r="J72" s="66"/>
      <c r="K72" s="14"/>
    </row>
    <row r="73" spans="1:11" ht="30.75" customHeight="1">
      <c r="A73" s="66" t="s">
        <v>57</v>
      </c>
      <c r="B73" s="66"/>
      <c r="C73" s="66"/>
      <c r="D73" s="66"/>
      <c r="E73" s="66"/>
      <c r="F73" s="66"/>
      <c r="G73" s="66"/>
      <c r="H73" s="66"/>
      <c r="I73" s="66"/>
      <c r="J73" s="66"/>
      <c r="K73" s="14"/>
    </row>
    <row r="74" spans="1:11" ht="81" customHeight="1">
      <c r="A74" s="67" t="s">
        <v>74</v>
      </c>
      <c r="B74" s="68"/>
      <c r="C74" s="68"/>
      <c r="D74" s="68"/>
      <c r="E74" s="68"/>
      <c r="F74" s="68"/>
      <c r="G74" s="68"/>
      <c r="H74" s="68"/>
      <c r="I74" s="68"/>
      <c r="J74" s="68"/>
      <c r="K74" s="14"/>
    </row>
    <row r="75" spans="1:11" ht="5.25" customHeight="1">
      <c r="A75" s="52"/>
      <c r="B75" s="52"/>
      <c r="C75" s="52"/>
      <c r="D75" s="52"/>
      <c r="E75" s="52"/>
      <c r="F75" s="52"/>
      <c r="G75" s="52"/>
      <c r="H75" s="52"/>
      <c r="I75" s="52"/>
      <c r="J75" s="52"/>
      <c r="K75" s="14"/>
    </row>
    <row r="76" spans="1:11" ht="28.5" customHeight="1">
      <c r="A76" s="67" t="s">
        <v>58</v>
      </c>
      <c r="B76" s="68"/>
      <c r="C76" s="68"/>
      <c r="D76" s="68"/>
      <c r="E76" s="68"/>
      <c r="F76" s="68"/>
      <c r="G76" s="68"/>
      <c r="H76" s="68"/>
      <c r="I76" s="68"/>
      <c r="J76" s="68"/>
      <c r="K76" s="14"/>
    </row>
    <row r="77" spans="1:11" ht="3.75" customHeight="1">
      <c r="A77" s="53" t="s">
        <v>59</v>
      </c>
      <c r="B77" s="53"/>
      <c r="C77" s="53"/>
      <c r="D77" s="53"/>
      <c r="E77" s="53"/>
      <c r="F77" s="53"/>
      <c r="G77" s="53"/>
      <c r="H77" s="53"/>
      <c r="I77" s="53"/>
      <c r="J77" s="53"/>
      <c r="K77" s="14"/>
    </row>
    <row r="78" spans="1:11" ht="17.25" customHeight="1">
      <c r="A78" s="65" t="s">
        <v>60</v>
      </c>
      <c r="B78" s="65"/>
      <c r="C78" s="65"/>
      <c r="D78" s="65"/>
      <c r="E78" s="65"/>
      <c r="F78" s="65"/>
      <c r="G78" s="65"/>
      <c r="H78" s="65"/>
      <c r="I78" s="65"/>
      <c r="J78" s="65"/>
      <c r="K78" s="14"/>
    </row>
    <row r="79" spans="1:11" ht="13.5" customHeight="1">
      <c r="A79" s="14"/>
      <c r="B79" s="14"/>
      <c r="C79" s="14"/>
      <c r="D79" s="14"/>
      <c r="E79" s="14"/>
      <c r="F79" s="14"/>
      <c r="G79" s="14"/>
      <c r="H79" s="14"/>
      <c r="I79" s="14"/>
      <c r="J79" s="14"/>
      <c r="K79" s="14"/>
    </row>
    <row r="80" spans="1:11" ht="12.75">
      <c r="A80" s="14"/>
      <c r="B80" s="14"/>
      <c r="C80" s="14"/>
      <c r="D80" s="14"/>
      <c r="E80" s="14"/>
      <c r="F80" s="14"/>
      <c r="G80" s="14"/>
      <c r="H80" s="14"/>
      <c r="I80" s="14"/>
      <c r="J80" s="14"/>
      <c r="K80" s="14"/>
    </row>
    <row r="81" spans="1:11" ht="12.75">
      <c r="A81" s="14"/>
      <c r="B81" s="14"/>
      <c r="C81" s="14"/>
      <c r="D81" s="14"/>
      <c r="E81" s="14"/>
      <c r="F81" s="14"/>
      <c r="G81" s="14" t="s">
        <v>73</v>
      </c>
      <c r="H81" s="14"/>
      <c r="I81" s="14"/>
      <c r="J81" s="14"/>
      <c r="K81" s="14"/>
    </row>
    <row r="82" spans="1:11" ht="12.75">
      <c r="A82" s="14"/>
      <c r="B82" s="14"/>
      <c r="C82" s="14"/>
      <c r="D82" s="14"/>
      <c r="E82" s="14"/>
      <c r="F82" s="14"/>
      <c r="G82" s="14"/>
      <c r="H82" s="14"/>
      <c r="I82" s="14"/>
      <c r="J82" s="14"/>
      <c r="K82" s="14"/>
    </row>
    <row r="83" spans="1:11" ht="12.75">
      <c r="A83" s="18" t="s">
        <v>61</v>
      </c>
      <c r="B83" s="14"/>
      <c r="C83" s="14"/>
      <c r="D83" s="14"/>
      <c r="E83" s="14"/>
      <c r="F83" s="14"/>
      <c r="G83" s="14"/>
      <c r="H83" s="14"/>
      <c r="I83" s="14"/>
      <c r="J83" s="14"/>
      <c r="K83" s="14"/>
    </row>
    <row r="84" spans="1:11" ht="12.75">
      <c r="A84" s="14" t="s">
        <v>62</v>
      </c>
      <c r="B84" s="14"/>
      <c r="C84" s="14"/>
      <c r="D84" s="14"/>
      <c r="E84" s="14"/>
      <c r="F84" s="14"/>
      <c r="G84" s="14"/>
      <c r="H84" s="14"/>
      <c r="I84" s="14"/>
      <c r="J84" s="14"/>
      <c r="K84" s="14"/>
    </row>
    <row r="85" spans="1:11" ht="12.75">
      <c r="A85" s="14"/>
      <c r="B85" s="14"/>
      <c r="C85" s="14"/>
      <c r="D85" s="14"/>
      <c r="E85" s="14"/>
      <c r="F85" s="14"/>
      <c r="G85" s="14"/>
      <c r="H85" s="14"/>
      <c r="I85" s="14" t="s">
        <v>63</v>
      </c>
      <c r="J85" s="14"/>
      <c r="K85" s="14"/>
    </row>
    <row r="86" spans="1:11" ht="12.75">
      <c r="A86" s="14"/>
      <c r="B86" s="14"/>
      <c r="C86" s="14"/>
      <c r="D86" s="14"/>
      <c r="E86" s="14"/>
      <c r="F86" s="14"/>
      <c r="G86" s="14"/>
      <c r="H86" s="14" t="s">
        <v>64</v>
      </c>
      <c r="I86" s="14"/>
      <c r="J86" s="14"/>
      <c r="K86" s="14"/>
    </row>
    <row r="87" spans="1:11" ht="12.75">
      <c r="A87" s="14"/>
      <c r="B87" s="14"/>
      <c r="C87" s="14"/>
      <c r="D87" s="14"/>
      <c r="E87" s="14"/>
      <c r="F87" s="14"/>
      <c r="G87" s="14"/>
      <c r="H87" s="14"/>
      <c r="I87" s="14"/>
      <c r="J87" s="14"/>
      <c r="K87" s="14"/>
    </row>
  </sheetData>
  <sheetProtection/>
  <mergeCells count="21">
    <mergeCell ref="A78:J78"/>
    <mergeCell ref="A69:J69"/>
    <mergeCell ref="A71:J71"/>
    <mergeCell ref="A72:J72"/>
    <mergeCell ref="A73:J73"/>
    <mergeCell ref="A74:J74"/>
    <mergeCell ref="A76:J76"/>
    <mergeCell ref="C8:D8"/>
    <mergeCell ref="E8:F8"/>
    <mergeCell ref="G8:H8"/>
    <mergeCell ref="I8:J8"/>
    <mergeCell ref="C9:D9"/>
    <mergeCell ref="E9:F9"/>
    <mergeCell ref="G9:H9"/>
    <mergeCell ref="I9:J9"/>
    <mergeCell ref="A1:J1"/>
    <mergeCell ref="A2:J2"/>
    <mergeCell ref="A3:J3"/>
    <mergeCell ref="A5:J5"/>
    <mergeCell ref="C7:F7"/>
    <mergeCell ref="G7:J7"/>
  </mergeCells>
  <printOptions horizontalCentered="1"/>
  <pageMargins left="0.25" right="0.15748031496063" top="0.44" bottom="0.5" header="0.15748031496063" footer="0.236220472440945"/>
  <pageSetup fitToHeight="1" fitToWidth="1" horizontalDpi="300" verticalDpi="3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Latheef</dc:creator>
  <cp:keywords/>
  <dc:description/>
  <cp:lastModifiedBy>Latheef</cp:lastModifiedBy>
  <dcterms:created xsi:type="dcterms:W3CDTF">2009-06-27T10:43:09Z</dcterms:created>
  <dcterms:modified xsi:type="dcterms:W3CDTF">2009-07-17T07:41:23Z</dcterms:modified>
  <cp:category/>
  <cp:version/>
  <cp:contentType/>
  <cp:contentStatus/>
</cp:coreProperties>
</file>