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30-09-2009 " sheetId="1" r:id="rId1"/>
  </sheets>
  <definedNames>
    <definedName name="_xlnm.Print_Area" localSheetId="0">'30-09-2009 '!$A$62:$M$113</definedName>
  </definedNames>
  <calcPr fullCalcOnLoad="1"/>
</workbook>
</file>

<file path=xl/sharedStrings.xml><?xml version="1.0" encoding="utf-8"?>
<sst xmlns="http://schemas.openxmlformats.org/spreadsheetml/2006/main" count="126" uniqueCount="90">
  <si>
    <r>
      <t xml:space="preserve">For </t>
    </r>
    <r>
      <rPr>
        <b/>
        <sz val="10"/>
        <rFont val="Arial"/>
        <family val="2"/>
      </rPr>
      <t>PREMIER EXPLOSIVES LIMITED</t>
    </r>
  </si>
  <si>
    <t xml:space="preserve">    </t>
  </si>
  <si>
    <t>Exceptional item</t>
  </si>
  <si>
    <t>(Unaudited)</t>
  </si>
  <si>
    <t>Expenditure</t>
  </si>
  <si>
    <t>d)  Purchase of traded goods</t>
  </si>
  <si>
    <t>e)  Employees cost</t>
  </si>
  <si>
    <t>f)   Depreciation</t>
  </si>
  <si>
    <t>g)  Other expenditure</t>
  </si>
  <si>
    <t>Reserves excluding revaluation reserves as per Balance Sheet of previous accounting year</t>
  </si>
  <si>
    <t xml:space="preserve">Earning per share - </t>
  </si>
  <si>
    <t>Public shareholding</t>
  </si>
  <si>
    <t>a)  (Increase)/Decrease in stock-in-trade and 
     work in progress</t>
  </si>
  <si>
    <t>PREMIER EXPLOSIVES LIMITED</t>
  </si>
  <si>
    <t>202 &amp; 203, II FLOOR, MINERVA COMPLEX,</t>
  </si>
  <si>
    <t>S.D. ROAD, SECUNDERABAD - 500 003</t>
  </si>
  <si>
    <t>Particulars</t>
  </si>
  <si>
    <t>(Rs. in Lacs)</t>
  </si>
  <si>
    <t>b)  Consumption of raw materials</t>
  </si>
  <si>
    <t>Interest</t>
  </si>
  <si>
    <t xml:space="preserve">Paid-up equity share capital </t>
  </si>
  <si>
    <t>-    Number of shares</t>
  </si>
  <si>
    <t>-    Percentage of shareholding</t>
  </si>
  <si>
    <t>Notes :</t>
  </si>
  <si>
    <t>Place  : Secunderabad</t>
  </si>
  <si>
    <t>Year ended</t>
  </si>
  <si>
    <t>Quarter ended</t>
  </si>
  <si>
    <t>(Face  value of share Rs. 10/-)</t>
  </si>
  <si>
    <t>c)  Manufacturing expenses</t>
  </si>
  <si>
    <t xml:space="preserve">h)  Total </t>
  </si>
  <si>
    <t>No.</t>
  </si>
  <si>
    <t xml:space="preserve">Sl. </t>
  </si>
  <si>
    <t xml:space="preserve"> -</t>
  </si>
  <si>
    <t xml:space="preserve"> CHAIRMAN &amp; MANAGING DIRECTOR</t>
  </si>
  <si>
    <t>(Audited)</t>
  </si>
  <si>
    <t>Half year ended</t>
  </si>
  <si>
    <t>30.09.2008</t>
  </si>
  <si>
    <t>Other income</t>
  </si>
  <si>
    <t>Profit before interest and Exceptional item(3+4)</t>
  </si>
  <si>
    <t>Profit after interest but before Exceptional item(5-6)</t>
  </si>
  <si>
    <t>Extraordinary items (net of tax expenses)</t>
  </si>
  <si>
    <t>Net profit for the period (11-12)</t>
  </si>
  <si>
    <t>A. N. GUPTA</t>
  </si>
  <si>
    <t>Profit from operations before other income, interest and Exceptional item (1-2)</t>
  </si>
  <si>
    <t>-</t>
  </si>
  <si>
    <t>UNAUDITED FINANCIAL RESULTS  FOR THE QUARTER ENDED 30th SEPTEMBER 2009</t>
  </si>
  <si>
    <t>30.09.2009</t>
  </si>
  <si>
    <t>31.03.2009</t>
  </si>
  <si>
    <t>Tax expenses</t>
  </si>
  <si>
    <t>Promoters and promoter group shareholding</t>
  </si>
  <si>
    <t xml:space="preserve">a) Pledged / Encumbered </t>
  </si>
  <si>
    <t xml:space="preserve">   - Number of shares</t>
  </si>
  <si>
    <t xml:space="preserve">  -  Percentage of shares  (as a % of the total</t>
  </si>
  <si>
    <t xml:space="preserve">     shareholding of promoter and promoter group) </t>
  </si>
  <si>
    <t xml:space="preserve">  -  Percentage of shares  ( as a % of the total   </t>
  </si>
  <si>
    <t xml:space="preserve">b) Non Encumbered </t>
  </si>
  <si>
    <t>Segment wise Results</t>
  </si>
  <si>
    <t>Segment revenue</t>
  </si>
  <si>
    <t>a) Explosives and accessories</t>
  </si>
  <si>
    <t>Net Sales / Income from operations</t>
  </si>
  <si>
    <t>Segment result: Profit / (loss) before tax and</t>
  </si>
  <si>
    <t>Total</t>
  </si>
  <si>
    <t>Less:</t>
  </si>
  <si>
    <t>Total profit before tax</t>
  </si>
  <si>
    <t>Capital employed</t>
  </si>
  <si>
    <t>The following figures are given without</t>
  </si>
  <si>
    <t>reflecting the inter-segmental transfer of funds</t>
  </si>
  <si>
    <t>Unallocated corporate assets less liabilities</t>
  </si>
  <si>
    <t>Grand total</t>
  </si>
  <si>
    <t>Net Sales/Income from operations</t>
  </si>
  <si>
    <t>Other Operating Income</t>
  </si>
  <si>
    <t>Less: Excise duty</t>
  </si>
  <si>
    <t xml:space="preserve"> - Write offs / Provisions relating to joint ventures</t>
  </si>
  <si>
    <t>Basic and diluted EPS before and after extra-ordinary item</t>
  </si>
  <si>
    <t>Date   : 29.10.2009</t>
  </si>
  <si>
    <t>Net profit from ordinary activities after tax (9-10)</t>
  </si>
  <si>
    <t>Profit after Exceptional item and before tax (7-8)</t>
  </si>
  <si>
    <t>b) Power</t>
  </si>
  <si>
    <t xml:space="preserve">     share capital of the company) </t>
  </si>
  <si>
    <t xml:space="preserve">    share capital of the company) </t>
  </si>
  <si>
    <t>interest from each segment</t>
  </si>
  <si>
    <t>Interest (Net)</t>
  </si>
  <si>
    <t>3. The statutory auditors have carried out a limited review on the financial results for the  three months  ended 30th 
    September, 2009.</t>
  </si>
  <si>
    <t xml:space="preserve">4. Company's business consists of two reportable segments viz., explosives and power. This being first quarter for 
    Segment Reporting, no comparative figures have been provided.                                                           </t>
  </si>
  <si>
    <t>5. Statutory Auditors were unable to express an opinion in their Audit Report for the year ended 31.03.2009 about the 
    recoverablility of advances from Joint Ventures at Georgia and Turkey amounting to Rs 700.34 lakhs. The Company 
    has provided Rs 389.37 lakhs during the Half Year ended on 30.09.2009.</t>
  </si>
  <si>
    <t>6. The number of investor's complaints for the quarter ended 30th September 2009: beginning - nil, received - 1, 
    disposed off - 1 and pending - nil.</t>
  </si>
  <si>
    <t xml:space="preserve">7. Previous quarter's / periods figures have been regrouped and rearranged wherever necessary.  
    </t>
  </si>
  <si>
    <t>1.  Company has commissioned 800 KW Wind Energy Generator (WEG) Unit on 29.09.2009 situated at 
     Kozhumankundan Village, Palani taluk, Dindigul District, Tamil Nadu.</t>
  </si>
  <si>
    <t>Gross sales / Income from operations</t>
  </si>
  <si>
    <t>2. The above results reviewed by the Audit Committee, have been considered and approved and taken on record by the 
    Board of Directors at their meeting held on 29th October, 2009.</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</si>
</sst>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0.0000"/>
    <numFmt numFmtId="187" formatCode="0.000"/>
    <numFmt numFmtId="188" formatCode="0.0"/>
    <numFmt numFmtId="189" formatCode="&quot;Yes&quot;;&quot;Yes&quot;;&quot;No&quot;"/>
    <numFmt numFmtId="190" formatCode="&quot;True&quot;;&quot;True&quot;;&quot;False&quot;"/>
    <numFmt numFmtId="191" formatCode="&quot;On&quot;;&quot;On&quot;;&quot;Off&quot;"/>
    <numFmt numFmtId="192" formatCode="0_);\(0\)"/>
    <numFmt numFmtId="193" formatCode="0;[Red]0"/>
    <numFmt numFmtId="194" formatCode="#,##0.00;[Red]#,##0.00"/>
    <numFmt numFmtId="195" formatCode="0.0000000"/>
    <numFmt numFmtId="196" formatCode="0.000000"/>
    <numFmt numFmtId="197" formatCode="0.00000"/>
    <numFmt numFmtId="198" formatCode="0.00000000"/>
    <numFmt numFmtId="199" formatCode="&quot;(&quot;##.##&quot;)&quot;"/>
    <numFmt numFmtId="200" formatCode="0.00_);\(0.00\)"/>
    <numFmt numFmtId="201" formatCode="0.0%"/>
  </numFmts>
  <fonts count="41">
    <font>
      <sz val="10"/>
      <name val="Arial"/>
      <family val="0"/>
    </font>
    <font>
      <b/>
      <sz val="10"/>
      <name val="Arial"/>
      <family val="2"/>
    </font>
    <font>
      <b/>
      <sz val="13"/>
      <name val="Arial"/>
      <family val="2"/>
    </font>
    <font>
      <b/>
      <sz val="9"/>
      <name val="Arial"/>
      <family val="2"/>
    </font>
    <font>
      <u val="single"/>
      <sz val="10"/>
      <color indexed="36"/>
      <name val="Arial"/>
      <family val="0"/>
    </font>
    <font>
      <u val="single"/>
      <sz val="10"/>
      <color indexed="12"/>
      <name val="Arial"/>
      <family val="0"/>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25">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2" fontId="0" fillId="0" borderId="10" xfId="0" applyNumberFormat="1" applyBorder="1" applyAlignment="1">
      <alignment/>
    </xf>
    <xf numFmtId="0" fontId="0" fillId="0" borderId="0" xfId="0" applyAlignment="1">
      <alignment vertical="top" wrapText="1"/>
    </xf>
    <xf numFmtId="0" fontId="0" fillId="0" borderId="0" xfId="0" applyAlignment="1">
      <alignment vertical="top"/>
    </xf>
    <xf numFmtId="0" fontId="1" fillId="0" borderId="0" xfId="0" applyFont="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Alignment="1">
      <alignment horizontal="left" vertical="top"/>
    </xf>
    <xf numFmtId="0" fontId="0" fillId="0" borderId="17" xfId="0" applyBorder="1" applyAlignment="1">
      <alignment/>
    </xf>
    <xf numFmtId="0" fontId="0" fillId="0" borderId="12" xfId="0" applyBorder="1" applyAlignment="1">
      <alignment horizontal="center" vertical="top" wrapText="1"/>
    </xf>
    <xf numFmtId="0" fontId="0" fillId="0" borderId="12" xfId="0" applyBorder="1" applyAlignment="1">
      <alignment vertical="top" wrapText="1"/>
    </xf>
    <xf numFmtId="2" fontId="0" fillId="0" borderId="12" xfId="0" applyNumberFormat="1" applyBorder="1" applyAlignment="1">
      <alignment vertical="top" wrapText="1"/>
    </xf>
    <xf numFmtId="0" fontId="0" fillId="0" borderId="12" xfId="0" applyFont="1" applyBorder="1" applyAlignment="1">
      <alignment vertical="top" wrapText="1"/>
    </xf>
    <xf numFmtId="0" fontId="0" fillId="0" borderId="12" xfId="0" applyBorder="1" applyAlignment="1" quotePrefix="1">
      <alignment vertical="top" wrapText="1"/>
    </xf>
    <xf numFmtId="0" fontId="0" fillId="0" borderId="13" xfId="0" applyBorder="1" applyAlignment="1">
      <alignment vertical="top" wrapText="1"/>
    </xf>
    <xf numFmtId="200" fontId="0" fillId="0" borderId="12" xfId="0" applyNumberFormat="1" applyBorder="1" applyAlignment="1">
      <alignment vertical="top" wrapText="1"/>
    </xf>
    <xf numFmtId="2" fontId="0" fillId="0" borderId="10" xfId="0" applyNumberFormat="1" applyBorder="1" applyAlignment="1">
      <alignment vertical="top" wrapText="1"/>
    </xf>
    <xf numFmtId="0" fontId="0" fillId="0" borderId="17" xfId="0" applyBorder="1" applyAlignment="1">
      <alignment vertical="top" wrapText="1"/>
    </xf>
    <xf numFmtId="0" fontId="3" fillId="0" borderId="11" xfId="0" applyFont="1" applyBorder="1" applyAlignment="1">
      <alignment horizontal="center" vertical="top" wrapText="1"/>
    </xf>
    <xf numFmtId="2" fontId="0" fillId="0" borderId="13" xfId="0" applyNumberFormat="1" applyBorder="1" applyAlignment="1">
      <alignment vertical="top" wrapText="1"/>
    </xf>
    <xf numFmtId="0" fontId="0" fillId="0" borderId="10" xfId="0" applyBorder="1" applyAlignment="1">
      <alignment vertical="top" wrapText="1"/>
    </xf>
    <xf numFmtId="2" fontId="0" fillId="0" borderId="16" xfId="0" applyNumberFormat="1" applyBorder="1" applyAlignment="1">
      <alignment/>
    </xf>
    <xf numFmtId="43" fontId="0" fillId="0" borderId="16" xfId="42" applyBorder="1" applyAlignment="1">
      <alignment horizontal="right" vertical="top" wrapText="1"/>
    </xf>
    <xf numFmtId="43" fontId="0" fillId="0" borderId="10" xfId="42" applyBorder="1" applyAlignment="1">
      <alignment horizontal="right" vertical="top" wrapText="1"/>
    </xf>
    <xf numFmtId="43" fontId="0" fillId="0" borderId="16" xfId="42" applyBorder="1" applyAlignment="1">
      <alignment horizontal="right"/>
    </xf>
    <xf numFmtId="2" fontId="0" fillId="0" borderId="16" xfId="0" applyNumberFormat="1" applyBorder="1" applyAlignment="1">
      <alignment horizontal="center"/>
    </xf>
    <xf numFmtId="2" fontId="0" fillId="0" borderId="10" xfId="0" applyNumberFormat="1" applyBorder="1" applyAlignment="1">
      <alignment horizontal="right" vertical="top" wrapText="1"/>
    </xf>
    <xf numFmtId="2" fontId="0" fillId="0" borderId="16" xfId="0" applyNumberFormat="1" applyBorder="1" applyAlignment="1">
      <alignment vertical="top" wrapText="1"/>
    </xf>
    <xf numFmtId="0" fontId="0" fillId="0" borderId="16" xfId="0" applyBorder="1" applyAlignment="1">
      <alignment horizontal="center" vertical="top" wrapText="1"/>
    </xf>
    <xf numFmtId="0" fontId="0" fillId="0" borderId="10" xfId="0" applyBorder="1" applyAlignment="1">
      <alignment horizontal="right" vertical="top" wrapText="1"/>
    </xf>
    <xf numFmtId="0" fontId="0" fillId="0" borderId="10" xfId="0" applyBorder="1" applyAlignment="1" quotePrefix="1">
      <alignment vertical="top" wrapText="1"/>
    </xf>
    <xf numFmtId="10" fontId="0" fillId="0" borderId="16" xfId="0" applyNumberFormat="1" applyBorder="1" applyAlignment="1">
      <alignment/>
    </xf>
    <xf numFmtId="10" fontId="0" fillId="0" borderId="10" xfId="0" applyNumberFormat="1" applyBorder="1" applyAlignment="1" quotePrefix="1">
      <alignment vertical="top" wrapText="1"/>
    </xf>
    <xf numFmtId="0" fontId="0" fillId="0" borderId="18" xfId="0" applyBorder="1" applyAlignment="1">
      <alignment vertical="top" wrapText="1"/>
    </xf>
    <xf numFmtId="0" fontId="0" fillId="0" borderId="16" xfId="0" applyBorder="1" applyAlignment="1">
      <alignment vertical="top" wrapText="1"/>
    </xf>
    <xf numFmtId="200" fontId="0" fillId="0" borderId="16" xfId="0" applyNumberFormat="1" applyBorder="1" applyAlignment="1">
      <alignment vertical="top" wrapText="1"/>
    </xf>
    <xf numFmtId="2" fontId="0" fillId="0" borderId="16" xfId="0" applyNumberForma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quotePrefix="1">
      <alignment vertical="top" wrapText="1"/>
    </xf>
    <xf numFmtId="10" fontId="0" fillId="0" borderId="16" xfId="0" applyNumberFormat="1" applyBorder="1" applyAlignment="1" quotePrefix="1">
      <alignment vertical="top" wrapText="1"/>
    </xf>
    <xf numFmtId="0" fontId="0" fillId="0" borderId="18" xfId="0" applyBorder="1" applyAlignment="1">
      <alignment/>
    </xf>
    <xf numFmtId="0" fontId="1" fillId="0" borderId="19" xfId="0" applyFont="1" applyBorder="1" applyAlignment="1">
      <alignment horizontal="center"/>
    </xf>
    <xf numFmtId="200" fontId="0" fillId="0" borderId="10" xfId="0" applyNumberFormat="1" applyBorder="1" applyAlignment="1">
      <alignment vertical="top" wrapText="1"/>
    </xf>
    <xf numFmtId="0" fontId="0" fillId="0" borderId="16" xfId="0" applyFont="1" applyBorder="1" applyAlignment="1">
      <alignment vertical="top"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16"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0" fillId="0" borderId="12" xfId="0" applyFont="1" applyBorder="1" applyAlignment="1">
      <alignment horizontal="center"/>
    </xf>
    <xf numFmtId="0" fontId="1" fillId="0" borderId="12" xfId="0" applyFont="1" applyBorder="1" applyAlignment="1">
      <alignment horizontal="left"/>
    </xf>
    <xf numFmtId="0" fontId="0" fillId="0" borderId="12" xfId="0" applyFont="1" applyBorder="1" applyAlignment="1">
      <alignment horizontal="left"/>
    </xf>
    <xf numFmtId="0" fontId="0" fillId="0" borderId="12" xfId="0" applyFill="1" applyBorder="1" applyAlignment="1">
      <alignment vertical="top" wrapText="1"/>
    </xf>
    <xf numFmtId="10" fontId="0" fillId="0" borderId="10" xfId="0" applyNumberFormat="1" applyBorder="1" applyAlignment="1">
      <alignment horizontal="center" vertical="top" wrapText="1"/>
    </xf>
    <xf numFmtId="200" fontId="3" fillId="0" borderId="16" xfId="0" applyNumberFormat="1" applyFont="1" applyBorder="1" applyAlignment="1">
      <alignment horizontal="center"/>
    </xf>
    <xf numFmtId="0" fontId="1" fillId="0" borderId="0" xfId="0" applyFont="1" applyBorder="1" applyAlignment="1">
      <alignment horizontal="center"/>
    </xf>
    <xf numFmtId="0" fontId="0" fillId="0" borderId="11" xfId="0" applyFont="1" applyBorder="1" applyAlignment="1">
      <alignment horizontal="left"/>
    </xf>
    <xf numFmtId="0" fontId="0" fillId="0" borderId="20" xfId="0" applyFont="1" applyBorder="1" applyAlignment="1">
      <alignment horizontal="right"/>
    </xf>
    <xf numFmtId="2" fontId="0" fillId="0" borderId="21" xfId="0" applyNumberFormat="1" applyBorder="1" applyAlignment="1">
      <alignment vertical="top" wrapText="1"/>
    </xf>
    <xf numFmtId="0" fontId="6" fillId="0" borderId="10" xfId="0" applyFont="1" applyBorder="1" applyAlignment="1">
      <alignment horizontal="center"/>
    </xf>
    <xf numFmtId="200" fontId="6" fillId="0" borderId="10" xfId="0" applyNumberFormat="1" applyFont="1" applyBorder="1" applyAlignment="1">
      <alignment horizontal="center"/>
    </xf>
    <xf numFmtId="0" fontId="0" fillId="0" borderId="18" xfId="0" applyFont="1" applyBorder="1" applyAlignment="1">
      <alignment vertical="top" wrapText="1"/>
    </xf>
    <xf numFmtId="0" fontId="6" fillId="0" borderId="16" xfId="0" applyFont="1" applyBorder="1" applyAlignment="1">
      <alignment horizontal="center"/>
    </xf>
    <xf numFmtId="200" fontId="6" fillId="0" borderId="16" xfId="0" applyNumberFormat="1" applyFont="1" applyBorder="1" applyAlignment="1">
      <alignment horizontal="center"/>
    </xf>
    <xf numFmtId="0" fontId="0" fillId="0" borderId="18" xfId="0" applyFont="1" applyBorder="1" applyAlignment="1">
      <alignment horizontal="right"/>
    </xf>
    <xf numFmtId="0" fontId="3" fillId="0" borderId="0" xfId="0" applyFont="1" applyBorder="1" applyAlignment="1">
      <alignment horizontal="center"/>
    </xf>
    <xf numFmtId="200" fontId="3" fillId="0" borderId="0" xfId="0" applyNumberFormat="1" applyFont="1" applyBorder="1" applyAlignment="1">
      <alignment horizontal="center"/>
    </xf>
    <xf numFmtId="0" fontId="6" fillId="0" borderId="0" xfId="0" applyFont="1" applyBorder="1" applyAlignment="1">
      <alignment horizontal="center"/>
    </xf>
    <xf numFmtId="200" fontId="6" fillId="0" borderId="0" xfId="0" applyNumberFormat="1" applyFont="1" applyBorder="1" applyAlignment="1">
      <alignment horizontal="center"/>
    </xf>
    <xf numFmtId="2" fontId="6" fillId="0" borderId="0" xfId="0" applyNumberFormat="1" applyFont="1" applyBorder="1" applyAlignment="1">
      <alignment horizontal="center"/>
    </xf>
    <xf numFmtId="0" fontId="6" fillId="0" borderId="20" xfId="0" applyFont="1" applyBorder="1" applyAlignment="1">
      <alignment horizontal="center"/>
    </xf>
    <xf numFmtId="0" fontId="1" fillId="0" borderId="17" xfId="0" applyFont="1" applyBorder="1" applyAlignment="1">
      <alignment horizontal="center"/>
    </xf>
    <xf numFmtId="0" fontId="6" fillId="0" borderId="10" xfId="0" applyFont="1" applyBorder="1" applyAlignment="1">
      <alignment horizontal="right"/>
    </xf>
    <xf numFmtId="0" fontId="6" fillId="0" borderId="21" xfId="0" applyFont="1" applyBorder="1" applyAlignment="1">
      <alignment horizontal="right"/>
    </xf>
    <xf numFmtId="0" fontId="6" fillId="0" borderId="18" xfId="0" applyFont="1" applyBorder="1" applyAlignment="1">
      <alignment horizontal="right"/>
    </xf>
    <xf numFmtId="2" fontId="6" fillId="0" borderId="10" xfId="0" applyNumberFormat="1" applyFont="1" applyBorder="1" applyAlignment="1">
      <alignment horizontal="right"/>
    </xf>
    <xf numFmtId="200" fontId="6" fillId="0" borderId="18" xfId="0" applyNumberFormat="1" applyFont="1" applyBorder="1" applyAlignment="1">
      <alignment horizontal="right"/>
    </xf>
    <xf numFmtId="200" fontId="6" fillId="0" borderId="10" xfId="0" applyNumberFormat="1" applyFont="1" applyBorder="1" applyAlignment="1">
      <alignment horizontal="right"/>
    </xf>
    <xf numFmtId="200" fontId="6" fillId="0" borderId="21" xfId="0" applyNumberFormat="1" applyFont="1" applyBorder="1" applyAlignment="1">
      <alignment horizontal="right"/>
    </xf>
    <xf numFmtId="0" fontId="6" fillId="0" borderId="20" xfId="0" applyFont="1" applyBorder="1" applyAlignment="1">
      <alignment horizontal="right"/>
    </xf>
    <xf numFmtId="0" fontId="0" fillId="0" borderId="18" xfId="0" applyBorder="1" applyAlignment="1">
      <alignment horizontal="right" vertical="top" wrapText="1"/>
    </xf>
    <xf numFmtId="2" fontId="0" fillId="0" borderId="20" xfId="0" applyNumberFormat="1" applyFont="1" applyBorder="1" applyAlignment="1">
      <alignment horizontal="right"/>
    </xf>
    <xf numFmtId="0" fontId="0" fillId="0" borderId="12" xfId="0" applyBorder="1" applyAlignment="1">
      <alignment/>
    </xf>
    <xf numFmtId="43" fontId="0" fillId="0" borderId="10" xfId="42" applyBorder="1" applyAlignment="1">
      <alignment/>
    </xf>
    <xf numFmtId="0" fontId="3" fillId="0" borderId="0" xfId="0" applyFont="1" applyBorder="1" applyAlignment="1">
      <alignment horizontal="center" vertical="top" wrapText="1"/>
    </xf>
    <xf numFmtId="0" fontId="3" fillId="0" borderId="22" xfId="0" applyFont="1" applyBorder="1" applyAlignment="1">
      <alignment horizontal="right" vertical="top" wrapText="1"/>
    </xf>
    <xf numFmtId="0" fontId="3" fillId="0" borderId="23" xfId="0" applyFont="1" applyBorder="1" applyAlignment="1">
      <alignment horizontal="right" vertical="top" wrapText="1"/>
    </xf>
    <xf numFmtId="0" fontId="3" fillId="0" borderId="21" xfId="0" applyFont="1" applyBorder="1" applyAlignment="1">
      <alignment horizontal="righ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3" fillId="0" borderId="17" xfId="0" applyFont="1" applyBorder="1" applyAlignment="1">
      <alignment horizontal="right"/>
    </xf>
    <xf numFmtId="0" fontId="3" fillId="0" borderId="14" xfId="0" applyFont="1" applyBorder="1" applyAlignment="1">
      <alignment horizontal="right"/>
    </xf>
    <xf numFmtId="0" fontId="3" fillId="0" borderId="18" xfId="0" applyFont="1" applyBorder="1" applyAlignment="1">
      <alignment horizontal="right"/>
    </xf>
    <xf numFmtId="0" fontId="3" fillId="0" borderId="0" xfId="0" applyFont="1" applyBorder="1" applyAlignment="1">
      <alignment horizontal="center"/>
    </xf>
    <xf numFmtId="0" fontId="3" fillId="0" borderId="22" xfId="0" applyFont="1" applyBorder="1" applyAlignment="1">
      <alignment horizontal="right"/>
    </xf>
    <xf numFmtId="0" fontId="3" fillId="0" borderId="23" xfId="0" applyFont="1" applyBorder="1" applyAlignment="1">
      <alignment horizontal="right"/>
    </xf>
    <xf numFmtId="0" fontId="3" fillId="0" borderId="21" xfId="0" applyFont="1" applyBorder="1" applyAlignment="1">
      <alignment horizontal="right"/>
    </xf>
    <xf numFmtId="0" fontId="3" fillId="0" borderId="22"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xf>
    <xf numFmtId="0" fontId="3" fillId="0" borderId="21"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1" fillId="0" borderId="19" xfId="0" applyFont="1" applyBorder="1" applyAlignment="1">
      <alignment horizontal="right" vertical="top" wrapText="1"/>
    </xf>
    <xf numFmtId="0" fontId="1" fillId="0" borderId="15" xfId="0" applyFont="1" applyBorder="1" applyAlignment="1">
      <alignment horizontal="right" vertical="top" wrapText="1"/>
    </xf>
    <xf numFmtId="0" fontId="1" fillId="0" borderId="20" xfId="0" applyFont="1" applyBorder="1" applyAlignment="1">
      <alignment horizontal="right" vertical="top" wrapText="1"/>
    </xf>
    <xf numFmtId="0" fontId="3" fillId="0" borderId="16" xfId="0" applyFont="1" applyBorder="1" applyAlignment="1">
      <alignment horizontal="right" vertical="top" wrapText="1"/>
    </xf>
    <xf numFmtId="0" fontId="3" fillId="0" borderId="0" xfId="0" applyFont="1" applyBorder="1" applyAlignment="1">
      <alignment horizontal="right" vertical="top" wrapText="1"/>
    </xf>
    <xf numFmtId="0" fontId="3" fillId="0" borderId="10" xfId="0" applyFont="1" applyBorder="1" applyAlignment="1">
      <alignment horizontal="right" vertical="top" wrapText="1"/>
    </xf>
    <xf numFmtId="0" fontId="0" fillId="0" borderId="0" xfId="0" applyAlignment="1">
      <alignment vertical="top" wrapText="1"/>
    </xf>
    <xf numFmtId="0" fontId="0" fillId="0" borderId="0" xfId="0" applyAlignment="1">
      <alignment horizontal="justify" vertical="top"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1" xfId="0" applyFont="1" applyBorder="1" applyAlignment="1">
      <alignment horizontal="center"/>
    </xf>
    <xf numFmtId="0" fontId="3" fillId="0" borderId="23"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12"/>
  <sheetViews>
    <sheetView showGridLines="0" tabSelected="1" zoomScalePageLayoutView="0" workbookViewId="0" topLeftCell="A1">
      <selection activeCell="A3" sqref="A3:L3"/>
    </sheetView>
  </sheetViews>
  <sheetFormatPr defaultColWidth="9.140625" defaultRowHeight="12.75"/>
  <cols>
    <col min="1" max="1" width="2.7109375" style="0" customWidth="1"/>
    <col min="2" max="2" width="42.8515625" style="0" customWidth="1"/>
    <col min="3" max="3" width="1.1484375" style="0" customWidth="1"/>
    <col min="4" max="4" width="8.8515625" style="0" customWidth="1"/>
    <col min="5" max="5" width="0.85546875" style="0" customWidth="1"/>
    <col min="6" max="6" width="8.7109375" style="0" customWidth="1"/>
    <col min="7" max="7" width="2.140625" style="0" customWidth="1"/>
    <col min="8" max="8" width="8.00390625" style="0" customWidth="1"/>
    <col min="9" max="9" width="2.7109375" style="0" customWidth="1"/>
    <col min="10" max="10" width="9.421875" style="0" customWidth="1"/>
    <col min="11" max="11" width="2.00390625" style="0" customWidth="1"/>
    <col min="12" max="12" width="10.140625" style="0" customWidth="1"/>
    <col min="13" max="13" width="2.421875" style="0" customWidth="1"/>
    <col min="14" max="16" width="0" style="0" hidden="1" customWidth="1"/>
    <col min="19" max="21" width="10.00390625" style="0" bestFit="1" customWidth="1"/>
  </cols>
  <sheetData>
    <row r="1" spans="1:12" ht="16.5">
      <c r="A1" s="108" t="s">
        <v>13</v>
      </c>
      <c r="B1" s="108"/>
      <c r="C1" s="108"/>
      <c r="D1" s="108"/>
      <c r="E1" s="108"/>
      <c r="F1" s="108"/>
      <c r="G1" s="108"/>
      <c r="H1" s="108"/>
      <c r="I1" s="108"/>
      <c r="J1" s="108"/>
      <c r="K1" s="108"/>
      <c r="L1" s="108"/>
    </row>
    <row r="2" spans="1:12" ht="12.75">
      <c r="A2" s="109" t="s">
        <v>14</v>
      </c>
      <c r="B2" s="109"/>
      <c r="C2" s="109"/>
      <c r="D2" s="109"/>
      <c r="E2" s="109"/>
      <c r="F2" s="109"/>
      <c r="G2" s="109"/>
      <c r="H2" s="109"/>
      <c r="I2" s="109"/>
      <c r="J2" s="109"/>
      <c r="K2" s="109"/>
      <c r="L2" s="109"/>
    </row>
    <row r="3" spans="1:12" ht="12.75">
      <c r="A3" s="109" t="s">
        <v>15</v>
      </c>
      <c r="B3" s="109"/>
      <c r="C3" s="109"/>
      <c r="D3" s="109"/>
      <c r="E3" s="109"/>
      <c r="F3" s="109"/>
      <c r="G3" s="109"/>
      <c r="H3" s="109"/>
      <c r="I3" s="109"/>
      <c r="J3" s="109"/>
      <c r="K3" s="109"/>
      <c r="L3" s="109"/>
    </row>
    <row r="4" ht="6.75" customHeight="1"/>
    <row r="5" spans="1:12" ht="12.75">
      <c r="A5" s="110" t="s">
        <v>45</v>
      </c>
      <c r="B5" s="110"/>
      <c r="C5" s="110"/>
      <c r="D5" s="110"/>
      <c r="E5" s="110"/>
      <c r="F5" s="110"/>
      <c r="G5" s="110"/>
      <c r="H5" s="110"/>
      <c r="I5" s="110"/>
      <c r="J5" s="110"/>
      <c r="K5" s="110"/>
      <c r="L5" s="110"/>
    </row>
    <row r="6" ht="12.75">
      <c r="L6" s="10" t="s">
        <v>17</v>
      </c>
    </row>
    <row r="7" spans="1:13" ht="12.75" customHeight="1">
      <c r="A7" s="4" t="s">
        <v>31</v>
      </c>
      <c r="B7" s="4" t="s">
        <v>16</v>
      </c>
      <c r="C7" s="121" t="s">
        <v>26</v>
      </c>
      <c r="D7" s="122"/>
      <c r="E7" s="122"/>
      <c r="F7" s="123"/>
      <c r="G7" s="104" t="s">
        <v>35</v>
      </c>
      <c r="H7" s="124"/>
      <c r="I7" s="124"/>
      <c r="J7" s="105"/>
      <c r="K7" s="104" t="s">
        <v>25</v>
      </c>
      <c r="L7" s="105"/>
      <c r="M7" s="13"/>
    </row>
    <row r="8" spans="1:12" ht="12.75">
      <c r="A8" s="5" t="s">
        <v>30</v>
      </c>
      <c r="B8" s="5"/>
      <c r="C8" s="5"/>
      <c r="D8" s="5"/>
      <c r="E8" s="5"/>
      <c r="F8" s="5"/>
      <c r="G8" s="5"/>
      <c r="H8" s="25"/>
      <c r="I8" s="25"/>
      <c r="J8" s="25"/>
      <c r="K8" s="25"/>
      <c r="L8" s="25"/>
    </row>
    <row r="9" spans="1:12" ht="12.75" customHeight="1">
      <c r="A9" s="5"/>
      <c r="B9" s="5"/>
      <c r="C9" s="104" t="s">
        <v>46</v>
      </c>
      <c r="D9" s="105"/>
      <c r="E9" s="104" t="s">
        <v>36</v>
      </c>
      <c r="F9" s="105"/>
      <c r="G9" s="104" t="s">
        <v>46</v>
      </c>
      <c r="H9" s="105"/>
      <c r="I9" s="104" t="s">
        <v>36</v>
      </c>
      <c r="J9" s="105"/>
      <c r="K9" s="104" t="s">
        <v>47</v>
      </c>
      <c r="L9" s="105"/>
    </row>
    <row r="10" spans="1:12" ht="12.75">
      <c r="A10" s="6"/>
      <c r="B10" s="6"/>
      <c r="C10" s="106" t="s">
        <v>3</v>
      </c>
      <c r="D10" s="107"/>
      <c r="E10" s="106" t="s">
        <v>3</v>
      </c>
      <c r="F10" s="107"/>
      <c r="G10" s="106" t="s">
        <v>3</v>
      </c>
      <c r="H10" s="107"/>
      <c r="I10" s="106" t="s">
        <v>3</v>
      </c>
      <c r="J10" s="107"/>
      <c r="K10" s="106" t="s">
        <v>34</v>
      </c>
      <c r="L10" s="107"/>
    </row>
    <row r="11" spans="1:12" ht="14.25" customHeight="1">
      <c r="A11" s="16">
        <v>1</v>
      </c>
      <c r="B11" s="63" t="s">
        <v>88</v>
      </c>
      <c r="C11" s="48"/>
      <c r="D11" s="88">
        <v>2124</v>
      </c>
      <c r="E11" s="48"/>
      <c r="F11" s="64">
        <v>1465.25</v>
      </c>
      <c r="G11" s="48"/>
      <c r="H11" s="64">
        <v>4609.47</v>
      </c>
      <c r="I11" s="62"/>
      <c r="J11" s="64">
        <v>3170.06</v>
      </c>
      <c r="K11" s="62"/>
      <c r="L11" s="64">
        <v>7700.84</v>
      </c>
    </row>
    <row r="12" spans="1:12" ht="11.25" customHeight="1">
      <c r="A12" s="5"/>
      <c r="B12" s="58" t="s">
        <v>71</v>
      </c>
      <c r="C12" s="53"/>
      <c r="D12" s="71">
        <v>108.86</v>
      </c>
      <c r="E12" s="53"/>
      <c r="F12" s="71">
        <v>162.01</v>
      </c>
      <c r="G12" s="53"/>
      <c r="H12" s="71">
        <v>293.53</v>
      </c>
      <c r="I12" s="62"/>
      <c r="J12" s="71">
        <v>352.43</v>
      </c>
      <c r="K12" s="53"/>
      <c r="L12" s="71">
        <v>734.82</v>
      </c>
    </row>
    <row r="13" spans="1:15" ht="14.25" customHeight="1">
      <c r="A13" s="89"/>
      <c r="B13" s="17" t="s">
        <v>69</v>
      </c>
      <c r="C13" s="41"/>
      <c r="D13" s="23">
        <f>D11-D12</f>
        <v>2015.14</v>
      </c>
      <c r="E13" s="41"/>
      <c r="F13" s="23">
        <f>F11-F12</f>
        <v>1303.24</v>
      </c>
      <c r="G13" s="41"/>
      <c r="H13" s="23">
        <f>H11-H12</f>
        <v>4315.9400000000005</v>
      </c>
      <c r="I13" s="34"/>
      <c r="J13" s="23">
        <f>J11-J12</f>
        <v>2817.63</v>
      </c>
      <c r="K13" s="28"/>
      <c r="L13" s="23">
        <f>L11-L12</f>
        <v>6966.02</v>
      </c>
      <c r="O13" s="18">
        <f>1488.39+26</f>
        <v>1514.39</v>
      </c>
    </row>
    <row r="14" spans="1:15" ht="12.75">
      <c r="A14" s="16"/>
      <c r="B14" s="17" t="s">
        <v>70</v>
      </c>
      <c r="C14" s="41"/>
      <c r="D14" s="23">
        <v>26.04</v>
      </c>
      <c r="E14" s="41"/>
      <c r="F14" s="23">
        <v>7.35</v>
      </c>
      <c r="G14" s="41"/>
      <c r="H14" s="23">
        <v>34.28</v>
      </c>
      <c r="I14" s="34"/>
      <c r="J14" s="7">
        <v>25.55</v>
      </c>
      <c r="K14" s="28"/>
      <c r="L14" s="23">
        <v>55.19</v>
      </c>
      <c r="O14" s="18">
        <v>97.07</v>
      </c>
    </row>
    <row r="15" spans="1:15" ht="12.75">
      <c r="A15" s="16"/>
      <c r="B15" s="17" t="s">
        <v>61</v>
      </c>
      <c r="C15" s="41"/>
      <c r="D15" s="65">
        <f>D13+D14</f>
        <v>2041.18</v>
      </c>
      <c r="E15" s="41"/>
      <c r="F15" s="65">
        <f>F13+F14</f>
        <v>1310.59</v>
      </c>
      <c r="G15" s="41"/>
      <c r="H15" s="65">
        <f>H13+H14</f>
        <v>4350.22</v>
      </c>
      <c r="I15" s="34"/>
      <c r="J15" s="65">
        <f>J13+J14</f>
        <v>2843.1800000000003</v>
      </c>
      <c r="K15" s="28"/>
      <c r="L15" s="65">
        <f>L13+L14</f>
        <v>7021.21</v>
      </c>
      <c r="O15" s="52"/>
    </row>
    <row r="16" spans="1:12" ht="12.75">
      <c r="A16" s="16">
        <v>2</v>
      </c>
      <c r="B16" s="17" t="s">
        <v>4</v>
      </c>
      <c r="C16" s="41"/>
      <c r="D16" s="27"/>
      <c r="E16" s="41"/>
      <c r="F16" s="27"/>
      <c r="G16" s="41"/>
      <c r="H16" s="27"/>
      <c r="I16" s="41"/>
      <c r="J16" s="3"/>
      <c r="K16" s="13"/>
      <c r="L16" s="27"/>
    </row>
    <row r="17" spans="1:15" ht="25.5">
      <c r="A17" s="16"/>
      <c r="B17" s="17" t="s">
        <v>12</v>
      </c>
      <c r="C17" s="41"/>
      <c r="D17" s="49">
        <v>20.32</v>
      </c>
      <c r="E17" s="41"/>
      <c r="F17" s="49">
        <v>-59.59</v>
      </c>
      <c r="G17" s="41"/>
      <c r="H17" s="49">
        <v>-48.77</v>
      </c>
      <c r="I17" s="42"/>
      <c r="J17" s="30">
        <v>-99.02</v>
      </c>
      <c r="K17" s="29"/>
      <c r="L17" s="30">
        <v>-40.4</v>
      </c>
      <c r="O17" s="22">
        <v>-39.43</v>
      </c>
    </row>
    <row r="18" spans="1:15" ht="12.75">
      <c r="A18" s="16"/>
      <c r="B18" s="17" t="s">
        <v>18</v>
      </c>
      <c r="C18" s="41"/>
      <c r="D18" s="23">
        <v>843.9</v>
      </c>
      <c r="E18" s="41"/>
      <c r="F18" s="23">
        <v>586.24</v>
      </c>
      <c r="G18" s="41"/>
      <c r="H18" s="23">
        <v>1880.14</v>
      </c>
      <c r="I18" s="34"/>
      <c r="J18" s="90">
        <v>1326.5</v>
      </c>
      <c r="K18" s="31"/>
      <c r="L18" s="23">
        <v>3158.69</v>
      </c>
      <c r="O18" s="18">
        <v>740.26</v>
      </c>
    </row>
    <row r="19" spans="1:15" ht="12.75">
      <c r="A19" s="16"/>
      <c r="B19" s="17" t="s">
        <v>28</v>
      </c>
      <c r="C19" s="41"/>
      <c r="D19" s="23">
        <v>55.79</v>
      </c>
      <c r="E19" s="41"/>
      <c r="F19" s="23">
        <v>50.03</v>
      </c>
      <c r="G19" s="41"/>
      <c r="H19" s="23">
        <v>105.06</v>
      </c>
      <c r="I19" s="34"/>
      <c r="J19" s="7">
        <v>99.42</v>
      </c>
      <c r="K19" s="28"/>
      <c r="L19" s="23">
        <v>220.33</v>
      </c>
      <c r="O19" s="18">
        <v>49.39</v>
      </c>
    </row>
    <row r="20" spans="1:15" ht="12.75">
      <c r="A20" s="16"/>
      <c r="B20" s="17" t="s">
        <v>5</v>
      </c>
      <c r="C20" s="41"/>
      <c r="D20" s="23">
        <v>11.05</v>
      </c>
      <c r="E20" s="41"/>
      <c r="F20" s="33">
        <v>6.66</v>
      </c>
      <c r="G20" s="41"/>
      <c r="H20" s="23">
        <v>17.08</v>
      </c>
      <c r="I20" s="34"/>
      <c r="J20" s="33">
        <v>8.05</v>
      </c>
      <c r="K20" s="32"/>
      <c r="L20" s="33">
        <v>24.31</v>
      </c>
      <c r="O20" s="18">
        <v>1.39</v>
      </c>
    </row>
    <row r="21" spans="1:15" ht="12.75">
      <c r="A21" s="16"/>
      <c r="B21" s="17" t="s">
        <v>6</v>
      </c>
      <c r="C21" s="41"/>
      <c r="D21" s="23">
        <v>361.31</v>
      </c>
      <c r="E21" s="41"/>
      <c r="F21" s="23">
        <v>318.28</v>
      </c>
      <c r="G21" s="41"/>
      <c r="H21" s="23">
        <v>721.38</v>
      </c>
      <c r="I21" s="34"/>
      <c r="J21" s="7">
        <v>674.09</v>
      </c>
      <c r="K21" s="28"/>
      <c r="L21" s="23">
        <v>1303.71</v>
      </c>
      <c r="O21" s="18">
        <v>355.81</v>
      </c>
    </row>
    <row r="22" spans="1:15" ht="13.5" customHeight="1">
      <c r="A22" s="16"/>
      <c r="B22" s="17" t="s">
        <v>7</v>
      </c>
      <c r="C22" s="41"/>
      <c r="D22" s="23">
        <v>31.41</v>
      </c>
      <c r="E22" s="41"/>
      <c r="F22" s="23">
        <v>26.63</v>
      </c>
      <c r="G22" s="41"/>
      <c r="H22" s="23">
        <v>62.04</v>
      </c>
      <c r="I22" s="34"/>
      <c r="J22" s="7">
        <v>56.02</v>
      </c>
      <c r="K22" s="28"/>
      <c r="L22" s="23">
        <v>120.75</v>
      </c>
      <c r="O22" s="18">
        <v>29.39</v>
      </c>
    </row>
    <row r="23" spans="1:15" ht="13.5" customHeight="1">
      <c r="A23" s="16"/>
      <c r="B23" s="17" t="s">
        <v>8</v>
      </c>
      <c r="C23" s="41"/>
      <c r="D23" s="23">
        <v>305.02</v>
      </c>
      <c r="E23" s="41"/>
      <c r="F23" s="23">
        <v>201.78</v>
      </c>
      <c r="G23" s="41"/>
      <c r="H23" s="23">
        <v>549.9</v>
      </c>
      <c r="I23" s="34"/>
      <c r="J23" s="7">
        <v>417.27</v>
      </c>
      <c r="K23" s="28"/>
      <c r="L23" s="23">
        <v>861.77</v>
      </c>
      <c r="O23" s="18">
        <v>215.49</v>
      </c>
    </row>
    <row r="24" spans="1:15" ht="12.75">
      <c r="A24" s="16"/>
      <c r="B24" s="19" t="s">
        <v>29</v>
      </c>
      <c r="C24" s="50"/>
      <c r="D24" s="65">
        <f>SUM(D17:D23)</f>
        <v>1628.8</v>
      </c>
      <c r="E24" s="50"/>
      <c r="F24" s="65">
        <f>SUM(F17:F23)</f>
        <v>1130.03</v>
      </c>
      <c r="G24" s="50"/>
      <c r="H24" s="65">
        <f>SUM(H17:H23)</f>
        <v>3286.83</v>
      </c>
      <c r="I24" s="34"/>
      <c r="J24" s="65">
        <f>SUM(J17:J23)</f>
        <v>2482.33</v>
      </c>
      <c r="K24" s="34"/>
      <c r="L24" s="65">
        <f>SUM(L17:L23)</f>
        <v>5649.16</v>
      </c>
      <c r="O24" s="18">
        <f>SUM(O17:O23)</f>
        <v>1352.3000000000002</v>
      </c>
    </row>
    <row r="25" spans="1:15" ht="25.5">
      <c r="A25" s="16">
        <v>3</v>
      </c>
      <c r="B25" s="19" t="s">
        <v>43</v>
      </c>
      <c r="C25" s="50"/>
      <c r="D25" s="23">
        <f>D15-D24</f>
        <v>412.3800000000001</v>
      </c>
      <c r="E25" s="50"/>
      <c r="F25" s="23">
        <f>F15-F24</f>
        <v>180.55999999999995</v>
      </c>
      <c r="G25" s="50"/>
      <c r="H25" s="23">
        <f>H15-H24</f>
        <v>1063.3900000000003</v>
      </c>
      <c r="I25" s="34"/>
      <c r="J25" s="23">
        <f>J15-J24</f>
        <v>360.85000000000036</v>
      </c>
      <c r="K25" s="34"/>
      <c r="L25" s="23">
        <f>L15-L24</f>
        <v>1372.0500000000002</v>
      </c>
      <c r="O25" s="23">
        <f>O13+O14-O24</f>
        <v>259.15999999999985</v>
      </c>
    </row>
    <row r="26" spans="1:12" ht="12.75">
      <c r="A26" s="16">
        <v>4</v>
      </c>
      <c r="B26" s="17" t="s">
        <v>37</v>
      </c>
      <c r="C26" s="41"/>
      <c r="D26" s="49">
        <v>14.1</v>
      </c>
      <c r="E26" s="41"/>
      <c r="F26" s="23">
        <v>12.52</v>
      </c>
      <c r="G26" s="41"/>
      <c r="H26" s="23">
        <v>50.07</v>
      </c>
      <c r="I26" s="34"/>
      <c r="J26" s="7">
        <v>91.39</v>
      </c>
      <c r="K26" s="28"/>
      <c r="L26" s="23">
        <v>56.16</v>
      </c>
    </row>
    <row r="27" spans="1:15" ht="12.75">
      <c r="A27" s="16">
        <v>5</v>
      </c>
      <c r="B27" s="17" t="s">
        <v>38</v>
      </c>
      <c r="C27" s="41"/>
      <c r="D27" s="23">
        <f>D25+D26</f>
        <v>426.48000000000013</v>
      </c>
      <c r="E27" s="41"/>
      <c r="F27" s="23">
        <f>F25+F26</f>
        <v>193.07999999999996</v>
      </c>
      <c r="G27" s="41"/>
      <c r="H27" s="23">
        <f>H25+H26</f>
        <v>1113.4600000000003</v>
      </c>
      <c r="I27" s="34"/>
      <c r="J27" s="23">
        <f>J25+J26</f>
        <v>452.24000000000035</v>
      </c>
      <c r="K27" s="34"/>
      <c r="L27" s="23">
        <f>L25+L26</f>
        <v>1428.2100000000003</v>
      </c>
      <c r="O27" s="23">
        <f>O25+O26</f>
        <v>259.15999999999985</v>
      </c>
    </row>
    <row r="28" spans="1:15" ht="12.75">
      <c r="A28" s="16">
        <v>6</v>
      </c>
      <c r="B28" s="17" t="s">
        <v>19</v>
      </c>
      <c r="C28" s="41"/>
      <c r="D28" s="23">
        <v>28.87</v>
      </c>
      <c r="E28" s="41"/>
      <c r="F28" s="23">
        <v>90.87</v>
      </c>
      <c r="G28" s="41"/>
      <c r="H28" s="23">
        <v>77.59</v>
      </c>
      <c r="I28" s="34"/>
      <c r="J28" s="23">
        <v>167.15</v>
      </c>
      <c r="K28" s="34"/>
      <c r="L28" s="23">
        <v>279.04</v>
      </c>
      <c r="O28">
        <v>76.28</v>
      </c>
    </row>
    <row r="29" spans="1:15" ht="25.5">
      <c r="A29" s="16">
        <v>7</v>
      </c>
      <c r="B29" s="17" t="s">
        <v>39</v>
      </c>
      <c r="C29" s="41"/>
      <c r="D29" s="23">
        <f>D27-D28</f>
        <v>397.6100000000001</v>
      </c>
      <c r="E29" s="41"/>
      <c r="F29" s="23">
        <f>F27-F28</f>
        <v>102.20999999999995</v>
      </c>
      <c r="G29" s="41"/>
      <c r="H29" s="23">
        <f>H27-H28</f>
        <v>1035.8700000000003</v>
      </c>
      <c r="I29" s="34"/>
      <c r="J29" s="23">
        <f>J27-J28</f>
        <v>285.0900000000004</v>
      </c>
      <c r="K29" s="34"/>
      <c r="L29" s="23">
        <f>L27-L28</f>
        <v>1149.1700000000003</v>
      </c>
      <c r="O29" s="23">
        <f>O27-O28</f>
        <v>182.87999999999985</v>
      </c>
    </row>
    <row r="30" spans="1:15" ht="12.75">
      <c r="A30" s="16">
        <v>8</v>
      </c>
      <c r="B30" s="17" t="s">
        <v>2</v>
      </c>
      <c r="C30" s="41"/>
      <c r="D30" s="23"/>
      <c r="E30" s="41"/>
      <c r="F30" s="23"/>
      <c r="G30" s="41"/>
      <c r="H30" s="23"/>
      <c r="I30" s="34"/>
      <c r="J30" s="23"/>
      <c r="K30" s="34"/>
      <c r="L30" s="23"/>
      <c r="O30" s="52"/>
    </row>
    <row r="31" spans="1:12" ht="12.75">
      <c r="A31" s="89"/>
      <c r="B31" s="59" t="s">
        <v>72</v>
      </c>
      <c r="C31" s="41"/>
      <c r="D31" s="33">
        <v>155</v>
      </c>
      <c r="E31" s="41"/>
      <c r="F31" s="49">
        <v>0</v>
      </c>
      <c r="G31" s="41"/>
      <c r="H31" s="33">
        <v>430</v>
      </c>
      <c r="I31" s="43"/>
      <c r="J31" s="7"/>
      <c r="K31" s="28"/>
      <c r="L31" s="23">
        <v>537.01</v>
      </c>
    </row>
    <row r="32" spans="1:15" ht="12.75">
      <c r="A32" s="16">
        <v>9</v>
      </c>
      <c r="B32" s="17" t="s">
        <v>76</v>
      </c>
      <c r="C32" s="41"/>
      <c r="D32" s="7">
        <f>D29-D31</f>
        <v>242.61000000000013</v>
      </c>
      <c r="E32" s="41"/>
      <c r="F32" s="7">
        <f>F29+F31</f>
        <v>102.20999999999995</v>
      </c>
      <c r="G32" s="41"/>
      <c r="H32" s="7">
        <f>H29-H31</f>
        <v>605.8700000000003</v>
      </c>
      <c r="I32" s="28"/>
      <c r="J32" s="7">
        <f>J29+J31</f>
        <v>285.0900000000004</v>
      </c>
      <c r="K32" s="28"/>
      <c r="L32" s="7">
        <f>L29-L31</f>
        <v>612.1600000000003</v>
      </c>
      <c r="O32" s="7">
        <f>O29+O31</f>
        <v>182.87999999999985</v>
      </c>
    </row>
    <row r="33" spans="1:15" ht="12.75">
      <c r="A33" s="16">
        <v>10</v>
      </c>
      <c r="B33" s="41" t="s">
        <v>48</v>
      </c>
      <c r="C33" s="34"/>
      <c r="D33" s="52">
        <v>132.71</v>
      </c>
      <c r="E33" s="34"/>
      <c r="F33" s="52">
        <v>31.13</v>
      </c>
      <c r="G33" s="34"/>
      <c r="H33" s="52">
        <v>353.76</v>
      </c>
      <c r="I33" s="34"/>
      <c r="J33" s="52">
        <v>149.17</v>
      </c>
      <c r="K33" s="34"/>
      <c r="L33" s="23">
        <v>326.1</v>
      </c>
      <c r="N33" s="26">
        <v>0</v>
      </c>
      <c r="O33" s="18" t="e">
        <f>#REF!+#REF!+#REF!+N33</f>
        <v>#REF!</v>
      </c>
    </row>
    <row r="34" spans="1:15" ht="12.75">
      <c r="A34" s="16">
        <v>11</v>
      </c>
      <c r="B34" s="17" t="s">
        <v>75</v>
      </c>
      <c r="C34" s="41"/>
      <c r="D34" s="23">
        <f>D32-D33</f>
        <v>109.90000000000012</v>
      </c>
      <c r="E34" s="41"/>
      <c r="F34" s="23">
        <f>F32-F33</f>
        <v>71.07999999999996</v>
      </c>
      <c r="G34" s="41"/>
      <c r="H34" s="23">
        <f>H32-H33</f>
        <v>252.11000000000035</v>
      </c>
      <c r="I34" s="34"/>
      <c r="J34" s="23">
        <f>J32-J33</f>
        <v>135.92000000000039</v>
      </c>
      <c r="K34" s="34"/>
      <c r="L34" s="23">
        <f>L32-L33</f>
        <v>286.0600000000003</v>
      </c>
      <c r="O34" s="23" t="e">
        <f>O32-O33</f>
        <v>#REF!</v>
      </c>
    </row>
    <row r="35" spans="1:12" ht="12.75">
      <c r="A35" s="16">
        <v>12</v>
      </c>
      <c r="B35" s="17" t="s">
        <v>40</v>
      </c>
      <c r="C35" s="41"/>
      <c r="D35" s="33"/>
      <c r="E35" s="41"/>
      <c r="F35" s="33"/>
      <c r="G35" s="41"/>
      <c r="H35" s="33"/>
      <c r="I35" s="34"/>
      <c r="J35" s="33"/>
      <c r="K35" s="34"/>
      <c r="L35" s="33"/>
    </row>
    <row r="36" spans="1:15" ht="12.75">
      <c r="A36" s="16">
        <v>13</v>
      </c>
      <c r="B36" s="17" t="s">
        <v>41</v>
      </c>
      <c r="C36" s="41"/>
      <c r="D36" s="23">
        <f>D34+D35</f>
        <v>109.90000000000012</v>
      </c>
      <c r="E36" s="41"/>
      <c r="F36" s="23">
        <f>F34+F35</f>
        <v>71.07999999999996</v>
      </c>
      <c r="G36" s="41"/>
      <c r="H36" s="23">
        <f>H34+H35</f>
        <v>252.11000000000035</v>
      </c>
      <c r="I36" s="34"/>
      <c r="J36" s="23">
        <f>J34+J35</f>
        <v>135.92000000000039</v>
      </c>
      <c r="K36" s="34"/>
      <c r="L36" s="23">
        <f>L34+L35</f>
        <v>286.0600000000003</v>
      </c>
      <c r="O36" s="23" t="e">
        <f>O34-O35</f>
        <v>#REF!</v>
      </c>
    </row>
    <row r="37" spans="1:12" ht="12.75">
      <c r="A37" s="16">
        <v>14</v>
      </c>
      <c r="B37" s="17" t="s">
        <v>20</v>
      </c>
      <c r="C37" s="41"/>
      <c r="D37" s="27">
        <v>812.27</v>
      </c>
      <c r="E37" s="41"/>
      <c r="F37" s="27">
        <v>812.15</v>
      </c>
      <c r="G37" s="41"/>
      <c r="H37" s="27">
        <v>812.27</v>
      </c>
      <c r="I37" s="41"/>
      <c r="J37" s="7">
        <v>812.15</v>
      </c>
      <c r="K37" s="28"/>
      <c r="L37" s="23">
        <v>812.27</v>
      </c>
    </row>
    <row r="38" spans="1:12" ht="12.75">
      <c r="A38" s="17"/>
      <c r="B38" s="17" t="s">
        <v>27</v>
      </c>
      <c r="C38" s="41"/>
      <c r="D38" s="27"/>
      <c r="E38" s="41"/>
      <c r="F38" s="27"/>
      <c r="G38" s="41"/>
      <c r="H38" s="27"/>
      <c r="I38" s="41"/>
      <c r="J38" s="7"/>
      <c r="K38" s="28"/>
      <c r="L38" s="27"/>
    </row>
    <row r="39" spans="1:12" ht="25.5">
      <c r="A39" s="16">
        <v>15</v>
      </c>
      <c r="B39" s="17" t="s">
        <v>9</v>
      </c>
      <c r="C39" s="41"/>
      <c r="D39" s="44" t="s">
        <v>32</v>
      </c>
      <c r="E39" s="41"/>
      <c r="F39" s="44" t="s">
        <v>32</v>
      </c>
      <c r="G39" s="41"/>
      <c r="H39" s="44" t="s">
        <v>32</v>
      </c>
      <c r="I39" s="35"/>
      <c r="J39" s="44" t="s">
        <v>32</v>
      </c>
      <c r="K39" s="35"/>
      <c r="L39" s="36">
        <v>1561.25</v>
      </c>
    </row>
    <row r="40" spans="1:12" ht="12.75">
      <c r="A40" s="16">
        <v>16</v>
      </c>
      <c r="B40" s="17" t="s">
        <v>10</v>
      </c>
      <c r="C40" s="41"/>
      <c r="D40" s="27"/>
      <c r="E40" s="41"/>
      <c r="F40" s="27"/>
      <c r="G40" s="41"/>
      <c r="H40" s="27"/>
      <c r="I40" s="41"/>
      <c r="J40" s="3"/>
      <c r="K40" s="13"/>
      <c r="L40" s="27"/>
    </row>
    <row r="41" spans="1:12" ht="25.5">
      <c r="A41" s="16"/>
      <c r="B41" s="17" t="s">
        <v>73</v>
      </c>
      <c r="C41" s="41"/>
      <c r="D41" s="23">
        <v>1.35</v>
      </c>
      <c r="E41" s="41"/>
      <c r="F41" s="23">
        <v>0.87</v>
      </c>
      <c r="G41" s="41"/>
      <c r="H41" s="23">
        <v>3.1</v>
      </c>
      <c r="I41" s="34"/>
      <c r="J41" s="23">
        <v>1.67</v>
      </c>
      <c r="K41" s="34"/>
      <c r="L41" s="23">
        <v>3.52</v>
      </c>
    </row>
    <row r="42" spans="1:12" ht="12.75">
      <c r="A42" s="16">
        <v>17</v>
      </c>
      <c r="B42" s="17" t="s">
        <v>11</v>
      </c>
      <c r="C42" s="41"/>
      <c r="D42" s="27"/>
      <c r="E42" s="41"/>
      <c r="F42" s="27"/>
      <c r="G42" s="41"/>
      <c r="H42" s="27"/>
      <c r="I42" s="41"/>
      <c r="J42" s="3"/>
      <c r="K42" s="13"/>
      <c r="L42" s="27"/>
    </row>
    <row r="43" spans="1:12" ht="12.75">
      <c r="A43" s="17"/>
      <c r="B43" s="20" t="s">
        <v>21</v>
      </c>
      <c r="C43" s="45"/>
      <c r="D43" s="37">
        <v>5004502</v>
      </c>
      <c r="E43" s="45"/>
      <c r="F43" s="37">
        <v>5106993</v>
      </c>
      <c r="G43" s="45"/>
      <c r="H43" s="37">
        <v>5004502</v>
      </c>
      <c r="I43" s="45"/>
      <c r="J43" s="37">
        <v>5106993</v>
      </c>
      <c r="K43" s="13"/>
      <c r="L43" s="37">
        <v>5015310</v>
      </c>
    </row>
    <row r="44" spans="1:12" ht="12.75">
      <c r="A44" s="16"/>
      <c r="B44" s="20" t="s">
        <v>22</v>
      </c>
      <c r="C44" s="45"/>
      <c r="D44" s="39">
        <v>0.6157</v>
      </c>
      <c r="E44" s="45"/>
      <c r="F44" s="39">
        <v>0.6284</v>
      </c>
      <c r="G44" s="45"/>
      <c r="H44" s="39">
        <v>0.6157</v>
      </c>
      <c r="I44" s="46"/>
      <c r="J44" s="39">
        <v>0.6284</v>
      </c>
      <c r="K44" s="38"/>
      <c r="L44" s="39">
        <v>0.6171</v>
      </c>
    </row>
    <row r="45" spans="1:12" ht="12.75">
      <c r="A45" s="16">
        <v>18</v>
      </c>
      <c r="B45" s="20" t="s">
        <v>49</v>
      </c>
      <c r="C45" s="45"/>
      <c r="D45" s="39"/>
      <c r="E45" s="45"/>
      <c r="F45" s="39"/>
      <c r="G45" s="45"/>
      <c r="H45" s="39"/>
      <c r="I45" s="46"/>
      <c r="J45" s="39"/>
      <c r="K45" s="38"/>
      <c r="L45" s="39"/>
    </row>
    <row r="46" spans="1:12" ht="12.75">
      <c r="A46" s="16"/>
      <c r="B46" s="20" t="s">
        <v>50</v>
      </c>
      <c r="C46" s="45"/>
      <c r="D46" s="39"/>
      <c r="E46" s="45"/>
      <c r="F46" s="39"/>
      <c r="G46" s="45"/>
      <c r="H46" s="39"/>
      <c r="I46" s="46"/>
      <c r="J46" s="39"/>
      <c r="K46" s="38"/>
      <c r="L46" s="39"/>
    </row>
    <row r="47" spans="1:12" ht="12.75">
      <c r="A47" s="16"/>
      <c r="B47" s="20" t="s">
        <v>51</v>
      </c>
      <c r="C47" s="45"/>
      <c r="D47" s="60" t="s">
        <v>44</v>
      </c>
      <c r="E47" s="45"/>
      <c r="F47" s="37">
        <v>859100</v>
      </c>
      <c r="G47" s="45"/>
      <c r="H47" s="60" t="s">
        <v>44</v>
      </c>
      <c r="I47" s="46"/>
      <c r="J47" s="37">
        <v>859100</v>
      </c>
      <c r="K47" s="38"/>
      <c r="L47" s="60" t="s">
        <v>44</v>
      </c>
    </row>
    <row r="48" spans="1:12" ht="12.75">
      <c r="A48" s="16"/>
      <c r="B48" s="20" t="s">
        <v>52</v>
      </c>
      <c r="C48" s="45"/>
      <c r="D48" s="60" t="s">
        <v>44</v>
      </c>
      <c r="E48" s="45"/>
      <c r="F48" s="39">
        <v>0.2844</v>
      </c>
      <c r="G48" s="45"/>
      <c r="H48" s="60" t="s">
        <v>44</v>
      </c>
      <c r="I48" s="46"/>
      <c r="J48" s="39">
        <v>0.2844</v>
      </c>
      <c r="K48" s="38"/>
      <c r="L48" s="60" t="s">
        <v>44</v>
      </c>
    </row>
    <row r="49" spans="1:12" ht="12.75">
      <c r="A49" s="16"/>
      <c r="B49" s="20" t="s">
        <v>53</v>
      </c>
      <c r="C49" s="45"/>
      <c r="D49" s="39"/>
      <c r="E49" s="45"/>
      <c r="F49" s="39"/>
      <c r="G49" s="45"/>
      <c r="H49" s="39"/>
      <c r="I49" s="46"/>
      <c r="J49" s="39"/>
      <c r="K49" s="38"/>
      <c r="L49" s="39"/>
    </row>
    <row r="50" spans="1:12" ht="12.75">
      <c r="A50" s="16"/>
      <c r="B50" s="20" t="s">
        <v>54</v>
      </c>
      <c r="C50" s="45"/>
      <c r="D50" s="60" t="s">
        <v>44</v>
      </c>
      <c r="E50" s="45"/>
      <c r="F50" s="39">
        <v>0.1057</v>
      </c>
      <c r="G50" s="45"/>
      <c r="H50" s="60" t="s">
        <v>44</v>
      </c>
      <c r="I50" s="46"/>
      <c r="J50" s="39">
        <v>0.1057</v>
      </c>
      <c r="K50" s="38"/>
      <c r="L50" s="60" t="s">
        <v>44</v>
      </c>
    </row>
    <row r="51" spans="1:12" ht="12.75">
      <c r="A51" s="16"/>
      <c r="B51" s="20" t="s">
        <v>79</v>
      </c>
      <c r="C51" s="45"/>
      <c r="D51" s="39"/>
      <c r="E51" s="45"/>
      <c r="F51" s="39"/>
      <c r="G51" s="45"/>
      <c r="H51" s="39"/>
      <c r="I51" s="46"/>
      <c r="J51" s="39"/>
      <c r="K51" s="38"/>
      <c r="L51" s="39"/>
    </row>
    <row r="52" spans="1:12" ht="12.75">
      <c r="A52" s="16"/>
      <c r="B52" s="20"/>
      <c r="C52" s="45"/>
      <c r="D52" s="39"/>
      <c r="E52" s="45"/>
      <c r="F52" s="39"/>
      <c r="G52" s="45"/>
      <c r="H52" s="39"/>
      <c r="I52" s="46"/>
      <c r="J52" s="39"/>
      <c r="K52" s="38"/>
      <c r="L52" s="39"/>
    </row>
    <row r="53" spans="1:12" ht="12.75">
      <c r="A53" s="16"/>
      <c r="B53" s="20" t="s">
        <v>55</v>
      </c>
      <c r="C53" s="45"/>
      <c r="D53" s="39"/>
      <c r="E53" s="45"/>
      <c r="F53" s="39"/>
      <c r="G53" s="45"/>
      <c r="H53" s="39"/>
      <c r="I53" s="46"/>
      <c r="J53" s="39"/>
      <c r="K53" s="38"/>
      <c r="L53" s="39"/>
    </row>
    <row r="54" spans="1:12" ht="12.75">
      <c r="A54" s="16"/>
      <c r="B54" s="20" t="s">
        <v>51</v>
      </c>
      <c r="C54" s="45"/>
      <c r="D54" s="37">
        <v>3123073</v>
      </c>
      <c r="E54" s="45"/>
      <c r="F54" s="37">
        <v>2161482</v>
      </c>
      <c r="G54" s="45"/>
      <c r="H54" s="37">
        <v>3123073</v>
      </c>
      <c r="I54" s="46"/>
      <c r="J54" s="37">
        <v>2161482</v>
      </c>
      <c r="K54" s="38"/>
      <c r="L54" s="37">
        <v>3112265</v>
      </c>
    </row>
    <row r="55" spans="1:12" ht="12.75">
      <c r="A55" s="16"/>
      <c r="B55" s="20" t="s">
        <v>52</v>
      </c>
      <c r="C55" s="45"/>
      <c r="D55" s="39">
        <v>1</v>
      </c>
      <c r="E55" s="45"/>
      <c r="F55" s="39">
        <v>0.7156</v>
      </c>
      <c r="G55" s="45"/>
      <c r="H55" s="39">
        <v>1</v>
      </c>
      <c r="I55" s="46"/>
      <c r="J55" s="39">
        <v>0.7156</v>
      </c>
      <c r="K55" s="38"/>
      <c r="L55" s="39">
        <v>1</v>
      </c>
    </row>
    <row r="56" spans="1:12" ht="12.75">
      <c r="A56" s="16"/>
      <c r="B56" s="20" t="s">
        <v>53</v>
      </c>
      <c r="C56" s="45"/>
      <c r="D56" s="39"/>
      <c r="E56" s="45"/>
      <c r="F56" s="39"/>
      <c r="G56" s="45"/>
      <c r="H56" s="39"/>
      <c r="I56" s="46"/>
      <c r="J56" s="39"/>
      <c r="K56" s="38"/>
      <c r="L56" s="39"/>
    </row>
    <row r="57" spans="1:12" ht="12.75">
      <c r="A57" s="16"/>
      <c r="B57" s="20" t="s">
        <v>54</v>
      </c>
      <c r="C57" s="45"/>
      <c r="D57" s="39">
        <v>0.3843</v>
      </c>
      <c r="E57" s="45"/>
      <c r="F57" s="39">
        <v>0.2659</v>
      </c>
      <c r="G57" s="45"/>
      <c r="H57" s="39">
        <v>0.3843</v>
      </c>
      <c r="I57" s="46"/>
      <c r="J57" s="39">
        <v>0.2659</v>
      </c>
      <c r="K57" s="38"/>
      <c r="L57" s="39">
        <v>0.3829</v>
      </c>
    </row>
    <row r="58" spans="1:12" ht="12.75">
      <c r="A58" s="16"/>
      <c r="B58" s="20" t="s">
        <v>78</v>
      </c>
      <c r="C58" s="45"/>
      <c r="D58" s="39"/>
      <c r="E58" s="45"/>
      <c r="F58" s="39"/>
      <c r="G58" s="45"/>
      <c r="H58" s="39"/>
      <c r="I58" s="46"/>
      <c r="J58" s="39"/>
      <c r="K58" s="38"/>
      <c r="L58" s="39"/>
    </row>
    <row r="59" spans="1:14" ht="6" customHeight="1">
      <c r="A59" s="21"/>
      <c r="B59" s="21"/>
      <c r="C59" s="24"/>
      <c r="D59" s="40"/>
      <c r="E59" s="24"/>
      <c r="F59" s="40"/>
      <c r="G59" s="24"/>
      <c r="H59" s="40"/>
      <c r="I59" s="24"/>
      <c r="J59" s="47"/>
      <c r="K59" s="15"/>
      <c r="L59" s="40"/>
      <c r="M59" s="13"/>
      <c r="N59" s="2"/>
    </row>
    <row r="60" spans="8:12" ht="6.75" customHeight="1">
      <c r="H60" s="12"/>
      <c r="I60" s="12"/>
      <c r="J60" s="12"/>
      <c r="K60" s="12"/>
      <c r="L60" s="12"/>
    </row>
    <row r="61" spans="8:12" ht="12.75" hidden="1">
      <c r="H61" s="2"/>
      <c r="I61" s="2"/>
      <c r="J61" s="2"/>
      <c r="K61" s="2"/>
      <c r="L61" s="2"/>
    </row>
    <row r="62" spans="2:10" ht="12.75">
      <c r="B62" s="1" t="s">
        <v>56</v>
      </c>
      <c r="C62" s="11"/>
      <c r="G62" s="11"/>
      <c r="H62" s="2"/>
      <c r="I62" s="2"/>
      <c r="J62" s="10" t="s">
        <v>17</v>
      </c>
    </row>
    <row r="63" spans="1:12" ht="12.75" customHeight="1">
      <c r="A63" s="4" t="s">
        <v>31</v>
      </c>
      <c r="B63" s="4" t="s">
        <v>16</v>
      </c>
      <c r="C63" s="113" t="s">
        <v>26</v>
      </c>
      <c r="D63" s="114"/>
      <c r="E63" s="114"/>
      <c r="F63" s="115"/>
      <c r="G63" s="92" t="s">
        <v>35</v>
      </c>
      <c r="H63" s="93"/>
      <c r="I63" s="93"/>
      <c r="J63" s="94"/>
      <c r="K63" s="91"/>
      <c r="L63" s="91"/>
    </row>
    <row r="64" spans="1:12" ht="12.75" customHeight="1">
      <c r="A64" s="5" t="s">
        <v>30</v>
      </c>
      <c r="B64" s="53"/>
      <c r="C64" s="116" t="s">
        <v>46</v>
      </c>
      <c r="D64" s="117"/>
      <c r="E64" s="117"/>
      <c r="F64" s="118"/>
      <c r="G64" s="92" t="s">
        <v>46</v>
      </c>
      <c r="H64" s="93"/>
      <c r="I64" s="93"/>
      <c r="J64" s="94"/>
      <c r="K64" s="91"/>
      <c r="L64" s="91"/>
    </row>
    <row r="65" spans="1:12" ht="12.75">
      <c r="A65" s="6"/>
      <c r="B65" s="78"/>
      <c r="C65" s="97" t="s">
        <v>3</v>
      </c>
      <c r="D65" s="98"/>
      <c r="E65" s="98"/>
      <c r="F65" s="99"/>
      <c r="G65" s="101" t="s">
        <v>3</v>
      </c>
      <c r="H65" s="102"/>
      <c r="I65" s="102"/>
      <c r="J65" s="103"/>
      <c r="K65" s="100"/>
      <c r="L65" s="100"/>
    </row>
    <row r="66" spans="1:12" ht="12.75">
      <c r="A66" s="56">
        <v>1</v>
      </c>
      <c r="B66" s="58" t="s">
        <v>57</v>
      </c>
      <c r="C66" s="54"/>
      <c r="D66" s="55"/>
      <c r="E66" s="54"/>
      <c r="F66" s="55"/>
      <c r="G66" s="54"/>
      <c r="H66" s="66"/>
      <c r="I66" s="69"/>
      <c r="J66" s="77"/>
      <c r="K66" s="74"/>
      <c r="L66" s="74"/>
    </row>
    <row r="67" spans="1:12" ht="12.75">
      <c r="A67" s="5"/>
      <c r="B67" s="58" t="s">
        <v>58</v>
      </c>
      <c r="C67" s="54"/>
      <c r="D67" s="66"/>
      <c r="E67" s="54"/>
      <c r="F67" s="79">
        <v>2015.11</v>
      </c>
      <c r="G67" s="54"/>
      <c r="H67" s="66"/>
      <c r="I67" s="69"/>
      <c r="J67" s="79">
        <v>4315.91</v>
      </c>
      <c r="K67" s="74"/>
      <c r="L67" s="76"/>
    </row>
    <row r="68" spans="1:12" ht="12.75">
      <c r="A68" s="5"/>
      <c r="B68" s="58" t="s">
        <v>77</v>
      </c>
      <c r="C68" s="54"/>
      <c r="D68" s="66"/>
      <c r="E68" s="54"/>
      <c r="F68" s="79">
        <v>0.03</v>
      </c>
      <c r="G68" s="54"/>
      <c r="H68" s="66"/>
      <c r="I68" s="74"/>
      <c r="J68" s="79">
        <v>0.03</v>
      </c>
      <c r="K68" s="74"/>
      <c r="L68" s="74"/>
    </row>
    <row r="69" spans="1:12" ht="12.75">
      <c r="A69" s="5"/>
      <c r="B69" s="57" t="s">
        <v>59</v>
      </c>
      <c r="C69" s="54"/>
      <c r="D69" s="66"/>
      <c r="E69" s="72"/>
      <c r="F69" s="80">
        <f>F67+F68</f>
        <v>2015.1399999999999</v>
      </c>
      <c r="G69" s="54"/>
      <c r="H69" s="66"/>
      <c r="I69" s="74"/>
      <c r="J69" s="80">
        <f>J67+J68</f>
        <v>4315.94</v>
      </c>
      <c r="K69" s="74"/>
      <c r="L69" s="76"/>
    </row>
    <row r="70" spans="1:12" ht="12.75">
      <c r="A70" s="5"/>
      <c r="B70" s="58"/>
      <c r="C70" s="54"/>
      <c r="D70" s="66"/>
      <c r="E70" s="54"/>
      <c r="F70" s="79"/>
      <c r="G70" s="69"/>
      <c r="H70" s="66"/>
      <c r="I70" s="74"/>
      <c r="J70" s="79"/>
      <c r="K70" s="74"/>
      <c r="L70" s="74"/>
    </row>
    <row r="71" spans="1:12" ht="12.75">
      <c r="A71" s="56">
        <v>2</v>
      </c>
      <c r="B71" s="58" t="s">
        <v>60</v>
      </c>
      <c r="C71" s="54"/>
      <c r="D71" s="66"/>
      <c r="E71" s="54"/>
      <c r="F71" s="79"/>
      <c r="G71" s="69"/>
      <c r="H71" s="66"/>
      <c r="I71" s="74"/>
      <c r="J71" s="79"/>
      <c r="K71" s="74"/>
      <c r="L71" s="74"/>
    </row>
    <row r="72" spans="1:12" ht="12.75">
      <c r="A72" s="5"/>
      <c r="B72" s="58" t="s">
        <v>80</v>
      </c>
      <c r="C72" s="54"/>
      <c r="D72" s="66"/>
      <c r="E72" s="54"/>
      <c r="F72" s="79"/>
      <c r="G72" s="69"/>
      <c r="H72" s="66"/>
      <c r="I72" s="74"/>
      <c r="J72" s="79"/>
      <c r="K72" s="74"/>
      <c r="L72" s="74"/>
    </row>
    <row r="73" spans="1:12" ht="12.75">
      <c r="A73" s="5"/>
      <c r="B73" s="58" t="s">
        <v>58</v>
      </c>
      <c r="C73" s="54"/>
      <c r="D73" s="66"/>
      <c r="E73" s="54"/>
      <c r="F73" s="82">
        <v>263.04</v>
      </c>
      <c r="G73" s="69"/>
      <c r="H73" s="66"/>
      <c r="I73" s="74"/>
      <c r="J73" s="79">
        <v>668.38</v>
      </c>
      <c r="K73" s="74"/>
      <c r="L73" s="76"/>
    </row>
    <row r="74" spans="1:12" ht="12.75">
      <c r="A74" s="5"/>
      <c r="B74" s="58" t="s">
        <v>77</v>
      </c>
      <c r="C74" s="54"/>
      <c r="D74" s="66"/>
      <c r="E74" s="72"/>
      <c r="F74" s="83">
        <v>-0.22</v>
      </c>
      <c r="G74" s="69"/>
      <c r="H74" s="66"/>
      <c r="I74" s="74"/>
      <c r="J74" s="83">
        <v>-0.22</v>
      </c>
      <c r="K74" s="74"/>
      <c r="L74" s="74"/>
    </row>
    <row r="75" spans="1:20" ht="12.75">
      <c r="A75" s="5"/>
      <c r="B75" s="57" t="s">
        <v>61</v>
      </c>
      <c r="C75" s="54"/>
      <c r="D75" s="66"/>
      <c r="E75" s="54"/>
      <c r="F75" s="79">
        <f>F73+F74</f>
        <v>262.82</v>
      </c>
      <c r="G75" s="69"/>
      <c r="H75" s="66"/>
      <c r="I75" s="74"/>
      <c r="J75" s="79">
        <f>J73+J74</f>
        <v>668.16</v>
      </c>
      <c r="K75" s="74"/>
      <c r="L75" s="76"/>
      <c r="S75">
        <v>10316028</v>
      </c>
      <c r="T75">
        <v>62741945</v>
      </c>
    </row>
    <row r="76" spans="1:20" ht="12.75">
      <c r="A76" s="5"/>
      <c r="B76" s="58" t="s">
        <v>62</v>
      </c>
      <c r="C76" s="54"/>
      <c r="D76" s="66"/>
      <c r="E76" s="54"/>
      <c r="F76" s="79"/>
      <c r="G76" s="69"/>
      <c r="H76" s="66"/>
      <c r="I76" s="74"/>
      <c r="J76" s="79"/>
      <c r="K76" s="74"/>
      <c r="L76" s="74"/>
      <c r="S76">
        <v>203431805</v>
      </c>
      <c r="T76">
        <v>30346988</v>
      </c>
    </row>
    <row r="77" spans="1:20" ht="12.75">
      <c r="A77" s="5"/>
      <c r="B77" s="58" t="s">
        <v>81</v>
      </c>
      <c r="C77" s="54"/>
      <c r="D77" s="66"/>
      <c r="E77" s="54"/>
      <c r="F77" s="79">
        <v>20.21</v>
      </c>
      <c r="G77" s="69"/>
      <c r="H77" s="66"/>
      <c r="I77" s="74"/>
      <c r="J77" s="79">
        <v>62.29</v>
      </c>
      <c r="K77" s="74"/>
      <c r="L77" s="74"/>
      <c r="S77">
        <v>313770906</v>
      </c>
      <c r="T77">
        <v>164304736</v>
      </c>
    </row>
    <row r="78" spans="1:12" ht="12.75">
      <c r="A78" s="5"/>
      <c r="B78" s="57" t="s">
        <v>63</v>
      </c>
      <c r="C78" s="54"/>
      <c r="D78" s="66"/>
      <c r="E78" s="72"/>
      <c r="F78" s="80">
        <f>F75-F77</f>
        <v>242.60999999999999</v>
      </c>
      <c r="G78" s="69"/>
      <c r="H78" s="66"/>
      <c r="I78" s="74"/>
      <c r="J78" s="80">
        <f>J75-J77</f>
        <v>605.87</v>
      </c>
      <c r="K78" s="74"/>
      <c r="L78" s="74"/>
    </row>
    <row r="79" spans="1:21" ht="12.75">
      <c r="A79" s="5"/>
      <c r="B79" s="58"/>
      <c r="C79" s="54"/>
      <c r="D79" s="66"/>
      <c r="E79" s="54"/>
      <c r="F79" s="79"/>
      <c r="G79" s="69"/>
      <c r="H79" s="66"/>
      <c r="I79" s="74"/>
      <c r="J79" s="86"/>
      <c r="K79" s="74"/>
      <c r="L79" s="74"/>
      <c r="U79" t="e">
        <f>#REF!/100000</f>
        <v>#REF!</v>
      </c>
    </row>
    <row r="80" spans="1:12" ht="12.75">
      <c r="A80" s="56">
        <v>3</v>
      </c>
      <c r="B80" s="58" t="s">
        <v>64</v>
      </c>
      <c r="C80" s="54"/>
      <c r="D80" s="66"/>
      <c r="E80" s="54"/>
      <c r="F80" s="79"/>
      <c r="G80" s="69"/>
      <c r="H80" s="66"/>
      <c r="I80" s="74"/>
      <c r="J80" s="79"/>
      <c r="K80" s="74"/>
      <c r="L80" s="74"/>
    </row>
    <row r="81" spans="1:12" ht="12.75">
      <c r="A81" s="5"/>
      <c r="B81" s="58" t="s">
        <v>65</v>
      </c>
      <c r="C81" s="54"/>
      <c r="D81" s="66"/>
      <c r="E81" s="54"/>
      <c r="F81" s="79"/>
      <c r="G81" s="69"/>
      <c r="H81" s="66"/>
      <c r="I81" s="74"/>
      <c r="J81" s="79"/>
      <c r="K81" s="74"/>
      <c r="L81" s="74"/>
    </row>
    <row r="82" spans="1:12" ht="12.75">
      <c r="A82" s="5"/>
      <c r="B82" s="58" t="s">
        <v>66</v>
      </c>
      <c r="C82" s="54"/>
      <c r="D82" s="66"/>
      <c r="E82" s="54"/>
      <c r="F82" s="79"/>
      <c r="G82" s="69"/>
      <c r="H82" s="66"/>
      <c r="I82" s="74"/>
      <c r="J82" s="79"/>
      <c r="K82" s="74"/>
      <c r="L82" s="74"/>
    </row>
    <row r="83" spans="1:12" ht="12.75">
      <c r="A83" s="5"/>
      <c r="B83" s="58" t="s">
        <v>58</v>
      </c>
      <c r="C83" s="54"/>
      <c r="D83" s="66"/>
      <c r="E83" s="54"/>
      <c r="F83" s="79">
        <v>2805.82</v>
      </c>
      <c r="G83" s="69"/>
      <c r="H83" s="66"/>
      <c r="I83" s="74"/>
      <c r="J83" s="79">
        <v>2805.82</v>
      </c>
      <c r="K83" s="74"/>
      <c r="L83" s="74"/>
    </row>
    <row r="84" spans="1:12" ht="12.75">
      <c r="A84" s="5"/>
      <c r="B84" s="58" t="s">
        <v>77</v>
      </c>
      <c r="C84" s="54"/>
      <c r="D84" s="66"/>
      <c r="E84" s="72"/>
      <c r="F84" s="81">
        <v>349.78</v>
      </c>
      <c r="G84" s="69"/>
      <c r="H84" s="66"/>
      <c r="I84" s="74"/>
      <c r="J84" s="81">
        <v>349.78</v>
      </c>
      <c r="K84" s="74"/>
      <c r="L84" s="74"/>
    </row>
    <row r="85" spans="1:12" ht="12.75">
      <c r="A85" s="5"/>
      <c r="B85" s="57" t="s">
        <v>61</v>
      </c>
      <c r="C85" s="54"/>
      <c r="D85" s="66"/>
      <c r="E85" s="72"/>
      <c r="F85" s="82">
        <f>F83+F84</f>
        <v>3155.6000000000004</v>
      </c>
      <c r="G85" s="69"/>
      <c r="H85" s="66"/>
      <c r="I85" s="74"/>
      <c r="J85" s="82">
        <f>J83+J84</f>
        <v>3155.6000000000004</v>
      </c>
      <c r="K85" s="74"/>
      <c r="L85" s="74"/>
    </row>
    <row r="86" spans="1:12" ht="12.75">
      <c r="A86" s="5"/>
      <c r="B86" s="58" t="s">
        <v>67</v>
      </c>
      <c r="C86" s="61"/>
      <c r="D86" s="67"/>
      <c r="E86" s="73"/>
      <c r="F86" s="84">
        <v>-154</v>
      </c>
      <c r="G86" s="70"/>
      <c r="H86" s="67"/>
      <c r="I86" s="75"/>
      <c r="J86" s="84">
        <v>-154</v>
      </c>
      <c r="K86" s="75"/>
      <c r="L86" s="75"/>
    </row>
    <row r="87" spans="1:12" ht="12.75">
      <c r="A87" s="5"/>
      <c r="B87" s="57" t="s">
        <v>68</v>
      </c>
      <c r="C87" s="54"/>
      <c r="D87" s="67"/>
      <c r="E87" s="72"/>
      <c r="F87" s="85">
        <f>F85+F86</f>
        <v>3001.6000000000004</v>
      </c>
      <c r="G87" s="69"/>
      <c r="H87" s="67"/>
      <c r="I87" s="74"/>
      <c r="J87" s="85">
        <f>J85+J86</f>
        <v>3001.6000000000004</v>
      </c>
      <c r="K87" s="74"/>
      <c r="L87" s="75"/>
    </row>
    <row r="88" spans="1:12" ht="12.75">
      <c r="A88" s="21"/>
      <c r="B88" s="21"/>
      <c r="C88" s="24"/>
      <c r="D88" s="68"/>
      <c r="E88" s="24"/>
      <c r="F88" s="87"/>
      <c r="G88" s="24"/>
      <c r="H88" s="40"/>
      <c r="I88" s="24"/>
      <c r="J88" s="47"/>
      <c r="K88" s="15"/>
      <c r="L88" s="51"/>
    </row>
    <row r="89" spans="8:12" ht="12.75">
      <c r="H89" s="2"/>
      <c r="I89" s="2"/>
      <c r="J89" s="2"/>
      <c r="K89" s="2"/>
      <c r="L89" s="2"/>
    </row>
    <row r="90" spans="1:12" ht="12.75">
      <c r="A90" s="1" t="s">
        <v>23</v>
      </c>
      <c r="H90" s="2"/>
      <c r="I90" s="2"/>
      <c r="J90" s="2"/>
      <c r="K90" s="2"/>
      <c r="L90" s="2"/>
    </row>
    <row r="91" ht="3.75" customHeight="1"/>
    <row r="92" spans="1:12" ht="30" customHeight="1">
      <c r="A92" s="119" t="s">
        <v>87</v>
      </c>
      <c r="B92" s="119"/>
      <c r="C92" s="119"/>
      <c r="D92" s="119"/>
      <c r="E92" s="119"/>
      <c r="F92" s="119"/>
      <c r="G92" s="119"/>
      <c r="H92" s="119"/>
      <c r="I92" s="119"/>
      <c r="J92" s="119"/>
      <c r="K92" s="119"/>
      <c r="L92" s="119"/>
    </row>
    <row r="93" ht="3.75" customHeight="1"/>
    <row r="94" spans="1:12" ht="24.75" customHeight="1">
      <c r="A94" s="120" t="s">
        <v>89</v>
      </c>
      <c r="B94" s="120"/>
      <c r="C94" s="120"/>
      <c r="D94" s="120"/>
      <c r="E94" s="120"/>
      <c r="F94" s="120"/>
      <c r="G94" s="120"/>
      <c r="H94" s="120"/>
      <c r="I94" s="120"/>
      <c r="J94" s="120"/>
      <c r="K94" s="120"/>
      <c r="L94" s="120"/>
    </row>
    <row r="95" ht="3.75" customHeight="1"/>
    <row r="96" spans="1:12" ht="25.5" customHeight="1">
      <c r="A96" s="119" t="s">
        <v>82</v>
      </c>
      <c r="B96" s="119"/>
      <c r="C96" s="119"/>
      <c r="D96" s="119"/>
      <c r="E96" s="119"/>
      <c r="F96" s="119"/>
      <c r="G96" s="119"/>
      <c r="H96" s="119"/>
      <c r="I96" s="119"/>
      <c r="J96" s="119"/>
      <c r="K96" s="119"/>
      <c r="L96" s="119"/>
    </row>
    <row r="97" spans="1:12" ht="5.25" customHeight="1">
      <c r="A97" s="8"/>
      <c r="B97" s="8"/>
      <c r="C97" s="8"/>
      <c r="D97" s="8"/>
      <c r="E97" s="8"/>
      <c r="F97" s="8"/>
      <c r="G97" s="8"/>
      <c r="H97" s="8"/>
      <c r="I97" s="8"/>
      <c r="J97" s="8"/>
      <c r="K97" s="8"/>
      <c r="L97" s="8"/>
    </row>
    <row r="98" spans="1:12" ht="29.25" customHeight="1">
      <c r="A98" s="119" t="s">
        <v>83</v>
      </c>
      <c r="B98" s="119"/>
      <c r="C98" s="119"/>
      <c r="D98" s="119"/>
      <c r="E98" s="119"/>
      <c r="F98" s="119"/>
      <c r="G98" s="119"/>
      <c r="H98" s="119"/>
      <c r="I98" s="119"/>
      <c r="J98" s="119"/>
      <c r="K98" s="119"/>
      <c r="L98" s="119"/>
    </row>
    <row r="99" spans="1:12" ht="3.75" customHeight="1">
      <c r="A99" s="8"/>
      <c r="B99" s="8"/>
      <c r="C99" s="8"/>
      <c r="D99" s="8"/>
      <c r="E99" s="8"/>
      <c r="F99" s="8"/>
      <c r="G99" s="8"/>
      <c r="H99" s="8"/>
      <c r="I99" s="8"/>
      <c r="J99" s="8"/>
      <c r="K99" s="8"/>
      <c r="L99" s="8"/>
    </row>
    <row r="100" spans="1:12" ht="40.5" customHeight="1">
      <c r="A100" s="95" t="s">
        <v>84</v>
      </c>
      <c r="B100" s="96"/>
      <c r="C100" s="96"/>
      <c r="D100" s="96"/>
      <c r="E100" s="96"/>
      <c r="F100" s="96"/>
      <c r="G100" s="96"/>
      <c r="H100" s="96"/>
      <c r="I100" s="96"/>
      <c r="J100" s="96"/>
      <c r="K100" s="96"/>
      <c r="L100" s="96"/>
    </row>
    <row r="101" spans="1:12" ht="5.25" customHeight="1">
      <c r="A101" s="8"/>
      <c r="B101" s="8"/>
      <c r="C101" s="8"/>
      <c r="D101" s="8"/>
      <c r="E101" s="8"/>
      <c r="F101" s="8"/>
      <c r="G101" s="8"/>
      <c r="H101" s="8"/>
      <c r="I101" s="8"/>
      <c r="J101" s="8"/>
      <c r="K101" s="8"/>
      <c r="L101" s="8"/>
    </row>
    <row r="102" spans="1:12" ht="27.75" customHeight="1">
      <c r="A102" s="95" t="s">
        <v>85</v>
      </c>
      <c r="B102" s="96"/>
      <c r="C102" s="96"/>
      <c r="D102" s="96"/>
      <c r="E102" s="96"/>
      <c r="F102" s="96"/>
      <c r="G102" s="96"/>
      <c r="H102" s="96"/>
      <c r="I102" s="96"/>
      <c r="J102" s="96"/>
      <c r="K102" s="96"/>
      <c r="L102" s="96"/>
    </row>
    <row r="103" spans="1:12" ht="3.75" customHeight="1">
      <c r="A103" s="14" t="s">
        <v>1</v>
      </c>
      <c r="B103" s="14"/>
      <c r="C103" s="14"/>
      <c r="D103" s="14"/>
      <c r="E103" s="14"/>
      <c r="F103" s="14"/>
      <c r="G103" s="14"/>
      <c r="H103" s="14"/>
      <c r="I103" s="14"/>
      <c r="J103" s="14"/>
      <c r="K103" s="14"/>
      <c r="L103" s="14"/>
    </row>
    <row r="104" spans="1:12" ht="27.75" customHeight="1">
      <c r="A104" s="119" t="s">
        <v>86</v>
      </c>
      <c r="B104" s="119"/>
      <c r="C104" s="119"/>
      <c r="D104" s="119"/>
      <c r="E104" s="119"/>
      <c r="F104" s="119"/>
      <c r="G104" s="119"/>
      <c r="H104" s="119"/>
      <c r="I104" s="119"/>
      <c r="J104" s="119"/>
      <c r="K104" s="119"/>
      <c r="L104" s="119"/>
    </row>
    <row r="105" ht="13.5" customHeight="1" hidden="1"/>
    <row r="106" ht="12.75" hidden="1"/>
    <row r="107" spans="7:13" ht="12.75">
      <c r="G107" s="111" t="s">
        <v>0</v>
      </c>
      <c r="H107" s="111"/>
      <c r="I107" s="111"/>
      <c r="J107" s="111"/>
      <c r="K107" s="111"/>
      <c r="L107" s="111"/>
      <c r="M107" s="111"/>
    </row>
    <row r="109" ht="12.75">
      <c r="A109" s="9" t="s">
        <v>24</v>
      </c>
    </row>
    <row r="110" ht="12.75">
      <c r="A110" t="s">
        <v>74</v>
      </c>
    </row>
    <row r="111" spans="7:13" ht="12.75">
      <c r="G111" s="112" t="s">
        <v>42</v>
      </c>
      <c r="H111" s="112"/>
      <c r="I111" s="112"/>
      <c r="J111" s="112"/>
      <c r="K111" s="112"/>
      <c r="L111" s="112"/>
      <c r="M111" s="112"/>
    </row>
    <row r="112" spans="7:13" ht="12.75">
      <c r="G112" s="112" t="s">
        <v>33</v>
      </c>
      <c r="H112" s="112"/>
      <c r="I112" s="112"/>
      <c r="J112" s="112"/>
      <c r="K112" s="112"/>
      <c r="L112" s="112"/>
      <c r="M112" s="112"/>
    </row>
  </sheetData>
  <sheetProtection/>
  <mergeCells count="36">
    <mergeCell ref="G112:M112"/>
    <mergeCell ref="C7:F7"/>
    <mergeCell ref="C9:D9"/>
    <mergeCell ref="E9:F9"/>
    <mergeCell ref="I10:J10"/>
    <mergeCell ref="C10:D10"/>
    <mergeCell ref="E10:F10"/>
    <mergeCell ref="G7:J7"/>
    <mergeCell ref="K9:L9"/>
    <mergeCell ref="K10:L10"/>
    <mergeCell ref="G107:M107"/>
    <mergeCell ref="G111:M111"/>
    <mergeCell ref="C63:F63"/>
    <mergeCell ref="C64:F64"/>
    <mergeCell ref="A104:L104"/>
    <mergeCell ref="A94:L94"/>
    <mergeCell ref="A96:L96"/>
    <mergeCell ref="A92:L92"/>
    <mergeCell ref="A102:L102"/>
    <mergeCell ref="A98:L98"/>
    <mergeCell ref="K7:L7"/>
    <mergeCell ref="G9:H9"/>
    <mergeCell ref="G10:H10"/>
    <mergeCell ref="I9:J9"/>
    <mergeCell ref="A1:L1"/>
    <mergeCell ref="A2:L2"/>
    <mergeCell ref="A3:L3"/>
    <mergeCell ref="A5:L5"/>
    <mergeCell ref="K63:L63"/>
    <mergeCell ref="K64:L64"/>
    <mergeCell ref="G63:J63"/>
    <mergeCell ref="G64:J64"/>
    <mergeCell ref="A100:L100"/>
    <mergeCell ref="C65:F65"/>
    <mergeCell ref="K65:L65"/>
    <mergeCell ref="G65:J65"/>
  </mergeCells>
  <printOptions horizontalCentered="1"/>
  <pageMargins left="0.25" right="0.15748031496063" top="0.44" bottom="0.5" header="0.15748031496063" footer="0.236220472440945"/>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Premier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Mohsin</dc:creator>
  <cp:keywords/>
  <dc:description/>
  <cp:lastModifiedBy>Latheef</cp:lastModifiedBy>
  <cp:lastPrinted>2009-10-29T06:31:44Z</cp:lastPrinted>
  <dcterms:created xsi:type="dcterms:W3CDTF">2002-06-06T11:25:18Z</dcterms:created>
  <dcterms:modified xsi:type="dcterms:W3CDTF">2009-10-30T10:50:06Z</dcterms:modified>
  <cp:category/>
  <cp:version/>
  <cp:contentType/>
  <cp:contentStatus/>
</cp:coreProperties>
</file>